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2" sheetId="2" r:id="rId1"/>
    <sheet name="Sheet1" sheetId="1" r:id="rId2"/>
  </sheets>
  <externalReferences>
    <externalReference r:id="rId3"/>
  </externalReferences>
  <definedNames>
    <definedName name="DPPOIINetwork">'Alaska Option 2'!$7:$7,'Alaska Option 2'!$42:$42,'Alaska Option 2'!$30:$30</definedName>
    <definedName name="_xlnm.Print_Area" localSheetId="0">'Alaska Option 2'!$B$1:$G$263</definedName>
    <definedName name="_xlnm.Print_Titles" localSheetId="0">'Alaska Option 2'!$1:$4</definedName>
    <definedName name="rng_1">'Alaska Option 2'!$B$118</definedName>
    <definedName name="rng_10">'Alaska Option 2'!$B$134</definedName>
    <definedName name="rng_11">'Alaska Option 2'!$B$135</definedName>
    <definedName name="rng_12">'Alaska Option 2'!$B$136</definedName>
    <definedName name="rng_13">'Alaska Option 2'!$B$137</definedName>
    <definedName name="rng_14">'Alaska Option 2'!$B$138</definedName>
    <definedName name="rng_15">'Alaska Option 2'!$B$139</definedName>
    <definedName name="rng_15a">'Alaska Option 2'!$B$140</definedName>
    <definedName name="rng_15b">'Alaska Option 2'!$B$141</definedName>
    <definedName name="rng_15bi">'Alaska Option 2'!$B$142</definedName>
    <definedName name="rng_15bii">'Alaska Option 2'!$B$143</definedName>
    <definedName name="rng_15biii">'Alaska Option 2'!$B$144</definedName>
    <definedName name="rng_17">'Alaska Option 2'!$B$146</definedName>
    <definedName name="rng_17a">'Alaska Option 2'!$B$147</definedName>
    <definedName name="rng_17b">'Alaska Option 2'!$B$148</definedName>
    <definedName name="rng_18">'Alaska Option 2'!$B$149</definedName>
    <definedName name="rng_19">'Alaska Option 2'!$B$150</definedName>
    <definedName name="rng_1a">'Alaska Option 2'!$B$119</definedName>
    <definedName name="rng_1b">'Alaska Option 2'!$B$120</definedName>
    <definedName name="rng_2">'Alaska Option 2'!$B$121</definedName>
    <definedName name="rng_20">'Alaska Option 2'!$B$151</definedName>
    <definedName name="rng_2a">'Alaska Option 2'!$B$122</definedName>
    <definedName name="rng_2b">'Alaska Option 2'!$B$123</definedName>
    <definedName name="rng_3">'Alaska Option 2'!$B$124</definedName>
    <definedName name="rng_4">'Alaska Option 2'!$B$125</definedName>
    <definedName name="rng_5">'Alaska Option 2'!$B$126</definedName>
    <definedName name="rng_6">'Alaska Option 2'!$B$127</definedName>
    <definedName name="rng_8">'Alaska Option 2'!$B$129</definedName>
    <definedName name="rng_8a">'Alaska Option 2'!$B$130</definedName>
    <definedName name="rng_8b">'Alaska Option 2'!$B$131</definedName>
    <definedName name="rng_9">'Alaska Option 2'!$B$133</definedName>
    <definedName name="rng_a_footnote">'Alaska Option 2'!$B$96</definedName>
    <definedName name="rng_alt_treatment">'Alaska Option 2'!$B$170:$F$174</definedName>
    <definedName name="rng_altrule">'Alaska Option 2'!$B$170</definedName>
    <definedName name="rng_altrule_1">'Alaska Option 2'!$B$172</definedName>
    <definedName name="rng_altrule_1a">'Alaska Option 2'!$B$173</definedName>
    <definedName name="rng_altrule_1b">'Alaska Option 2'!$B$174</definedName>
    <definedName name="rng_anesth_basic">'Alaska Option 2'!$B$65</definedName>
    <definedName name="rng_anesth_major">'Alaska Option 2'!$B$87</definedName>
    <definedName name="rng_ann_ben_max">'Alaska Option 2'!$D$15</definedName>
    <definedName name="rng_anyexcl">'Alaska Option 2'!$B$154</definedName>
    <definedName name="rng_B103">'Alaska Option 2'!$B$111</definedName>
    <definedName name="rng_B107">'Alaska Option 2'!$B$116</definedName>
    <definedName name="rng_B144">'Alaska Option 2'!$B$153</definedName>
    <definedName name="rng_B146">'Alaska Option 2'!$B$155</definedName>
    <definedName name="rng_B150">'Alaska Option 2'!$B$159</definedName>
    <definedName name="rng_B152">'Alaska Option 2'!$B$161</definedName>
    <definedName name="rng_B154">'Alaska Option 2'!$B$163</definedName>
    <definedName name="rng_B156">'Alaska Option 2'!$B$167</definedName>
    <definedName name="rng_B160">'Alaska Option 2'!$B$171</definedName>
    <definedName name="rng_B167">'Alaska Option 2'!$B$179</definedName>
    <definedName name="rng_B171">'Alaska Option 2'!$B$183</definedName>
    <definedName name="rng_B173">'Alaska Option 2'!$B$185</definedName>
    <definedName name="rng_B175">'Alaska Option 2'!$B$187</definedName>
    <definedName name="rng_Basic_coins">'Alaska Option 2'!$D$13</definedName>
    <definedName name="rng_coins_inc">'Alaska Option 2'!$B$34</definedName>
    <definedName name="rng_composite">'Alaska Option 2'!$B$57</definedName>
    <definedName name="rng_crown_bu_basic">'Alaska Option 2'!$B$68</definedName>
    <definedName name="rng_crown_bu_major">'Alaska Option 2'!$B$90</definedName>
    <definedName name="rng_crown_length">'Alaska Option 2'!$B$81</definedName>
    <definedName name="rng_crown_length_basic">'Alaska Option 2'!$B$67</definedName>
    <definedName name="rng_crown_length_major">'Alaska Option 2'!$B$89</definedName>
    <definedName name="rng_cust_name">'Alaska Option 2'!$B$1</definedName>
    <definedName name="rng_cust_name_indem">#REF!</definedName>
    <definedName name="rng_Ded">'Alaska Option 2'!$D$10</definedName>
    <definedName name="rng_ded_applies_to">'Alaska Option 2'!$B$21</definedName>
    <definedName name="rng_Ded_Fam">'Alaska Option 2'!$D$11</definedName>
    <definedName name="rng_Ded_Hdr">'Alaska Option 2'!$B$9</definedName>
    <definedName name="rng_denture_rep_basic">'Alaska Option 2'!$B$66</definedName>
    <definedName name="rng_denture_rep_major">'Alaska Option 2'!$B$88</definedName>
    <definedName name="rng_disc_prod2">'Alaska Option 2'!$B$114</definedName>
    <definedName name="rng_disc_prod22">'Alaska Option 2'!$B$115</definedName>
    <definedName name="rng_disc_prodname">'Alaska Option 2'!$B$102</definedName>
    <definedName name="rng_disc_prodname2">'Alaska Option 2'!$B$105:$F$105</definedName>
    <definedName name="rng_disc_prodname3">'Alaska Option 2'!$B$106</definedName>
    <definedName name="rng_disc_reprule">'Alaska Option 2'!$B$162</definedName>
    <definedName name="rng_disc_reprule2">'Alaska Option 2'!$B$169</definedName>
    <definedName name="rng_discfee_ast">'Alaska Option 2'!$B$94</definedName>
    <definedName name="rng_disclaimer_all">'Alaska Option 2'!$B$101:$F$189</definedName>
    <definedName name="rng_dmo_ann_ben_max">'Alaska Option 2'!$C$15</definedName>
    <definedName name="rng_dmo_basic_coins">'Alaska Option 2'!$C$13</definedName>
    <definedName name="rng_dmo_Ded">'Alaska Option 2'!$C$10</definedName>
    <definedName name="rng_dmo_Ded_Fam">'Alaska Option 2'!$C$11</definedName>
    <definedName name="rng_dmo_Major_Coins">'Alaska Option 2'!$C$14</definedName>
    <definedName name="rng_dmo_orth">'Alaska Option 2'!$IV$1</definedName>
    <definedName name="rng_dmo_ortho_24">'Alaska Option 2'!$B$26</definedName>
    <definedName name="rng_dmo_Ortho_coins">'Alaska Option 2'!$C$17</definedName>
    <definedName name="rng_dmo_Ortho_coins_ch">'Alaska Option 2'!$C$18</definedName>
    <definedName name="rng_dmo_Ortho_ded">'Alaska Option 2'!$C$19</definedName>
    <definedName name="rng_dmo_Ortho_ltm">'Alaska Option 2'!$C$20</definedName>
    <definedName name="rng_dmo_OV_copay">'Alaska Option 2'!$C$16</definedName>
    <definedName name="rng_dmo_phc">'Alaska Option 2'!$C$52:$C$66</definedName>
    <definedName name="rng_dmo_prev_coins">'Alaska Option 2'!$C$12</definedName>
    <definedName name="rng_dmo_sealants">'Alaska Option 2'!$C$47</definedName>
    <definedName name="rng_eff_date">'Alaska Option 2'!$B$2</definedName>
    <definedName name="rng_eff_date_indem">#REF!</definedName>
    <definedName name="rng_emer_hdr">'Alaska Option 2'!$B$113</definedName>
    <definedName name="rng_emerg">'Alaska Option 2'!$B$111:$F$114</definedName>
    <definedName name="rng_er_prev">'Alaska Option 2'!$B$113:$F$116</definedName>
    <definedName name="rng_final">'Alaska Option 2'!$B$188</definedName>
    <definedName name="rng_finding_par">'Alaska Option 2'!$B$178</definedName>
    <definedName name="rng_finding_par_1">'Alaska Option 2'!$B$180</definedName>
    <definedName name="rng_finding_par_2">'Alaska Option 2'!$B$181</definedName>
    <definedName name="rng_finding_par_3">'Alaska Option 2'!$B$182</definedName>
    <definedName name="rng_finding_par_hdr">'Alaska Option 2'!$B$177</definedName>
    <definedName name="rng_gingdmo_major">'Alaska Option 2'!$C$76</definedName>
    <definedName name="rng_gingi_basic">'Alaska Option 2'!$B$54</definedName>
    <definedName name="rng_gingi_major">'Alaska Option 2'!$B$76</definedName>
    <definedName name="rng_impact">'Alaska Option 2'!$D$37</definedName>
    <definedName name="rng_impacted_basic">'Alaska Option 2'!$B$64</definedName>
    <definedName name="rng_impacted_major">'Alaska Option 2'!$B$86</definedName>
    <definedName name="rng_implants_basic">'Alaska Option 2'!$B$69</definedName>
    <definedName name="rng_implants_major">'Alaska Option 2'!$B$91</definedName>
    <definedName name="rng_ind_impact">'Alaska Option 2'!$F$37</definedName>
    <definedName name="rng_ind_num_rew">'Alaska Option 2'!$F$36</definedName>
    <definedName name="rng_ind_rew_app">'Alaska Option 2'!$F$33</definedName>
    <definedName name="rng_ind_rew_max">'Alaska Option 2'!$F$35</definedName>
    <definedName name="rng_ind_rew_perc">'Alaska Option 2'!$F$34</definedName>
    <definedName name="rng_indem_ann_ben_max">'Alaska Option 2'!$F$15</definedName>
    <definedName name="rng_indem_basic_coins">'Alaska Option 2'!$F$13</definedName>
    <definedName name="rng_indem_Ded">'Alaska Option 2'!$F$10</definedName>
    <definedName name="rng_indem_Ded_Fam">'Alaska Option 2'!$F$11</definedName>
    <definedName name="rng_indem_Major_Coins">'Alaska Option 2'!$F$14</definedName>
    <definedName name="rng_indem_Ortho_coins">'Alaska Option 2'!$F$17</definedName>
    <definedName name="rng_indem_Ortho_coins_ch">'Alaska Option 2'!$F$18</definedName>
    <definedName name="rng_indem_Ortho_ded">'Alaska Option 2'!$F$19</definedName>
    <definedName name="rng_indem_Ortho_ltm">'Alaska Option 2'!$F$20</definedName>
    <definedName name="rng_indem_OV_copay">'Alaska Option 2'!$F$16</definedName>
    <definedName name="rng_indem_Prev_coins">'Alaska Option 2'!$F$12</definedName>
    <definedName name="rng_indem2">'Alaska Option 2'!$B$172:$F$179</definedName>
    <definedName name="rng_louisiana">'Alaska Option 2'!$B$107</definedName>
    <definedName name="rng_Major_coins">'Alaska Option 2'!$D$14</definedName>
    <definedName name="rng_major_root_basic">'Alaska Option 2'!$B$52</definedName>
    <definedName name="rng_major_root_major">'Alaska Option 2'!$B$84</definedName>
    <definedName name="rng_max_inc">'Alaska Option 2'!$B$35</definedName>
    <definedName name="rng_no_ortho">'Alaska Option 2'!$B$19:$F$20</definedName>
    <definedName name="rng_non_par">'Alaska Option 2'!$B$104</definedName>
    <definedName name="rng_nonpar">'Alaska Option 2'!$B$145</definedName>
    <definedName name="rng_not_replaced">'Alaska Option 2'!$B$168</definedName>
    <definedName name="rng_novisit">'Alaska Option 2'!$B$37</definedName>
    <definedName name="rng_np_ann_ben_max">'Alaska Option 2'!$E$15</definedName>
    <definedName name="rng_np_Basic_coins">'Alaska Option 2'!$E$13</definedName>
    <definedName name="rng_np_Ded">'Alaska Option 2'!$E$10</definedName>
    <definedName name="rng_np_Ded_Fam">'Alaska Option 2'!$E$11</definedName>
    <definedName name="rng_np_impact">'Alaska Option 2'!$E$37</definedName>
    <definedName name="rng_np_Major_coins">'Alaska Option 2'!$E$14</definedName>
    <definedName name="rng_np_num_rew">'Alaska Option 2'!$E$36</definedName>
    <definedName name="rng_np_Ortho_coins">'Alaska Option 2'!$E$17</definedName>
    <definedName name="rng_np_Ortho_coins_ch">'Alaska Option 2'!$E$18</definedName>
    <definedName name="rng_np_Ortho_ded">'Alaska Option 2'!$E$19</definedName>
    <definedName name="rng_np_Ortho_ltm">'Alaska Option 2'!$E$20</definedName>
    <definedName name="rng_np_OV_copay">'Alaska Option 2'!$E$16</definedName>
    <definedName name="rng_np_Prev_coins">'Alaska Option 2'!$E$12</definedName>
    <definedName name="rng_np_req">'Alaska Option 2'!$E$32</definedName>
    <definedName name="rng_np_rew_app">'Alaska Option 2'!$E$33</definedName>
    <definedName name="rng_np_rew_max">'Alaska Option 2'!$E$35</definedName>
    <definedName name="rng_np_rew_perc">'Alaska Option 2'!$E$34</definedName>
    <definedName name="rng_num_rew">'Alaska Option 2'!$D$36</definedName>
    <definedName name="rng_ortho_ben">'Alaska Option 2'!$B$17</definedName>
    <definedName name="rng_ortho_ben_ad_ch">'Alaska Option 2'!#REF!</definedName>
    <definedName name="rng_ortho_ben_ch">'Alaska Option 2'!$B$18</definedName>
    <definedName name="rng_Ortho_coins">'Alaska Option 2'!$D$17</definedName>
    <definedName name="rng_Ortho_coins_ch">'Alaska Option 2'!$D$18</definedName>
    <definedName name="rng_Ortho_ded">'Alaska Option 2'!$D$19</definedName>
    <definedName name="rng_Ortho_ltm">'Alaska Option 2'!$D$20</definedName>
    <definedName name="rng_ortho_ltm_wdng">'Alaska Option 2'!$B$20:$G$20</definedName>
    <definedName name="rng_ortho_wding">'Alaska Option 2'!$B$22</definedName>
    <definedName name="rng_osseous_basic">'Alaska Option 2'!$B$63</definedName>
    <definedName name="rng_osseous_major">'Alaska Option 2'!$B$85</definedName>
    <definedName name="rng_otherimp_hdr">'Alaska Option 2'!$B$101</definedName>
    <definedName name="rng_OV_copay">'Alaska Option 2'!$D$16</definedName>
    <definedName name="rng_partlist_hdr">'Alaska Option 2'!$B$117</definedName>
    <definedName name="rng_phc_stds_maj">'Alaska Option 2'!$D$84:$F$88</definedName>
    <definedName name="rng_ppo_orth">'Alaska Option 2'!$IV$2</definedName>
    <definedName name="rng_ppo_prod">'Alaska Option 2'!$D$6</definedName>
    <definedName name="rng_ppo_sealants">'Alaska Option 2'!$D$47</definedName>
    <definedName name="rng_ppo_tier1">'Alaska Option 2'!$D$8</definedName>
    <definedName name="rng_ppo_tier2">'Alaska Option 2'!$E$8</definedName>
    <definedName name="rng_prev_1">'Alaska Option 2'!$B$191</definedName>
    <definedName name="rng_prev_10">'Alaska Option 2'!$B$209</definedName>
    <definedName name="rng_prev_11">'Alaska Option 2'!$B$210</definedName>
    <definedName name="rng_prev_12">'Alaska Option 2'!$B$211</definedName>
    <definedName name="rng_prev_1a">'Alaska Option 2'!$B$192</definedName>
    <definedName name="rng_prev_1b">'Alaska Option 2'!$B$193</definedName>
    <definedName name="rng_prev_2">'Alaska Option 2'!$B$194</definedName>
    <definedName name="rng_prev_2a">'Alaska Option 2'!$B$195</definedName>
    <definedName name="rng_prev_2b">'Alaska Option 2'!$B$196</definedName>
    <definedName name="rng_prev_3">'Alaska Option 2'!$B$197</definedName>
    <definedName name="rng_prev_4">'Alaska Option 2'!$B$198</definedName>
    <definedName name="rng_prev_5">'Alaska Option 2'!$B$199</definedName>
    <definedName name="rng_prev_6">'Alaska Option 2'!$B$200</definedName>
    <definedName name="rng_prev_7">'Alaska Option 2'!$B$201</definedName>
    <definedName name="rng_prev_8">'Alaska Option 2'!$B$202</definedName>
    <definedName name="rng_prev_9">'Alaska Option 2'!$B$203</definedName>
    <definedName name="rng_prev_9a">'Alaska Option 2'!$B$204</definedName>
    <definedName name="rng_prev_9b">'Alaska Option 2'!$B$205</definedName>
    <definedName name="rng_prev_9bi">'Alaska Option 2'!$B$206</definedName>
    <definedName name="rng_prev_9bii">'Alaska Option 2'!$B$207</definedName>
    <definedName name="rng_prev_9biii">'Alaska Option 2'!$B$208</definedName>
    <definedName name="rng_prev_altrule">'Alaska Option 2'!#REF!</definedName>
    <definedName name="rng_prev_altrule_1">'Alaska Option 2'!#REF!</definedName>
    <definedName name="rng_prev_altrule_1a">'Alaska Option 2'!#REF!</definedName>
    <definedName name="rng_prev_altrule_1b">'Alaska Option 2'!#REF!</definedName>
    <definedName name="rng_prev_anyexcl">'Alaska Option 2'!#REF!</definedName>
    <definedName name="rng_prev_B202">'Alaska Option 2'!#REF!</definedName>
    <definedName name="rng_Prev_coins">'Alaska Option 2'!$D$12</definedName>
    <definedName name="rng_prev_disc_prodname">'Alaska Option 2'!#REF!</definedName>
    <definedName name="rng_prev_final">'Alaska Option 2'!#REF!</definedName>
    <definedName name="rng_prev_finding_hdr">'Alaska Option 2'!#REF!</definedName>
    <definedName name="rng_prev_finding_par">'Alaska Option 2'!#REF!</definedName>
    <definedName name="rng_prev_finding_par_1">'Alaska Option 2'!#REF!</definedName>
    <definedName name="rng_prev_finding_par_2">'Alaska Option 2'!#REF!</definedName>
    <definedName name="rng_prev_finding_par_3">'Alaska Option 2'!#REF!</definedName>
    <definedName name="rng_prev_otherimp_hdr">'Alaska Option 2'!#REF!</definedName>
    <definedName name="rng_prev_partlist_hdr">'Alaska Option 2'!$B$190</definedName>
    <definedName name="rng_prev_reins_rule1">'Alaska Option 2'!#REF!</definedName>
    <definedName name="rng_prev_states_1">'Alaska Option 2'!#REF!</definedName>
    <definedName name="rng_prev_states_2">'Alaska Option 2'!#REF!</definedName>
    <definedName name="rng_prev_yourdent_hdr">'Alaska Option 2'!#REF!</definedName>
    <definedName name="rng_prod_ca_dmo">'Alaska Option 2'!$B$128</definedName>
    <definedName name="rng_prod_ca_dmo2">'Alaska Option 2'!$B$152</definedName>
    <definedName name="rng_prod_tx_dmo">'Alaska Option 2'!$B$132</definedName>
    <definedName name="rng_reins_rule1">'Alaska Option 2'!$B$175</definedName>
    <definedName name="rng_reprule">'Alaska Option 2'!$B$157</definedName>
    <definedName name="rng_reprule_1">'Alaska Option 2'!$B$158</definedName>
    <definedName name="rng_reprule_2">'Alaska Option 2'!$B$160</definedName>
    <definedName name="rng_reprule_3">'Alaska Option 2'!$B$164</definedName>
    <definedName name="rng_req_service">'Alaska Option 2'!$B$32</definedName>
    <definedName name="rng_rew_app">'Alaska Option 2'!$D$33</definedName>
    <definedName name="rng_rew_disc_desc">'Alaska Option 2'!$B$99</definedName>
    <definedName name="rng_rew_disc_hdr">'Alaska Option 2'!$B$98</definedName>
    <definedName name="rng_rew_discl">'Alaska Option 2'!$B$98:$G$99</definedName>
    <definedName name="rng_rew_max">'Alaska Option 2'!$D$35</definedName>
    <definedName name="rng_rew_perc">'Alaska Option 2'!$D$34</definedName>
    <definedName name="rng_reward_name">'Alaska Option 2'!$B$6</definedName>
    <definedName name="rng_reward_plan">'Alaska Option 2'!$B$29:$G$40</definedName>
    <definedName name="rng_rng_prod_tx_dmo">'Alaska Option 2'!$B$132</definedName>
    <definedName name="rng_root_basic">'Alaska Option 2'!#REF!</definedName>
    <definedName name="rng_root_maj">'Alaska Option 2'!$C$72</definedName>
    <definedName name="rng_root_major">'Alaska Option 2'!$B$71:$B$72</definedName>
    <definedName name="rng_scaling_basic">'Alaska Option 2'!$B$53</definedName>
    <definedName name="rng_scaling_major">'Alaska Option 2'!$B$75</definedName>
    <definedName name="rng_scalrp_major">'Alaska Option 2'!$C$75</definedName>
    <definedName name="rng_sealants_phc">'Alaska Option 2'!$D$47:$F$47</definedName>
    <definedName name="rng_space_main_basic">'Alaska Option 2'!$B$55</definedName>
    <definedName name="rng_space_main_major">'Alaska Option 2'!$B$77</definedName>
    <definedName name="rng_space_main_prev">'Alaska Option 2'!$B$50</definedName>
    <definedName name="rng_states_1">'Alaska Option 2'!$B$184</definedName>
    <definedName name="rng_states2">'Alaska Option 2'!$B$186</definedName>
    <definedName name="rng_waiting_per">'Alaska Option 2'!$B$103</definedName>
    <definedName name="rng_yourdent_hdr">'Alaska Option 2'!$B$156</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D74" i="2" l="1"/>
  <c r="C74" i="2"/>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D52" i="2"/>
  <c r="E52" i="2"/>
  <c r="F52" i="2"/>
  <c r="C53" i="2"/>
  <c r="D53" i="2"/>
  <c r="E53" i="2"/>
  <c r="F53" i="2"/>
  <c r="C54"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D63" i="2"/>
  <c r="E63" i="2"/>
  <c r="F63" i="2"/>
  <c r="D64" i="2"/>
  <c r="E64" i="2"/>
  <c r="F64" i="2"/>
  <c r="D65" i="2"/>
  <c r="E65" i="2"/>
  <c r="F65" i="2"/>
  <c r="D66" i="2"/>
  <c r="E66" i="2"/>
  <c r="F66" i="2"/>
  <c r="D67" i="2"/>
  <c r="E67" i="2"/>
  <c r="F67" i="2"/>
  <c r="D68" i="2"/>
  <c r="E68" i="2"/>
  <c r="F68" i="2"/>
  <c r="D69" i="2"/>
  <c r="E69" i="2"/>
  <c r="F69" i="2"/>
  <c r="C72"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<sst xmlns="http://schemas.openxmlformats.org/spreadsheetml/2006/main" count="259" uniqueCount="191">
  <si>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</si>
  <si>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</si>
  <si>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</si>
  <si>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</si>
  <si>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</si>
  <si>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</si>
  <si>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</si>
  <si>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</si>
  <si>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</si>
  <si>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</si>
  <si>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</si>
  <si>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</si>
  <si>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</si>
  <si>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</si>
  <si>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</si>
  <si>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</si>
  <si>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</si>
  <si>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</si>
  <si>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</si>
  <si>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</si>
  <si>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</si>
  <si>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</si>
  <si>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</si>
  <si>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</si>
  <si>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</si>
  <si>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</si>
  <si>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</si>
  <si>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</si>
  <si>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</si>
  <si>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</si>
  <si>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</si>
  <si>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</si>
  <si>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</si>
  <si>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</si>
  <si>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</si>
  <si>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</si>
  <si>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</si>
  <si>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</si>
  <si>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</si>
  <si>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</si>
  <si>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</si>
  <si>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</si>
  <si>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</si>
  <si>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</si>
  <si>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</si>
  <si>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</si>
  <si>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</si>
  <si>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</si>
  <si>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</si>
  <si>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</si>
  <si>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</si>
  <si>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</si>
  <si>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</si>
  <si>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</si>
  <si>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</si>
  <si>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</si>
  <si>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</si>
  <si>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</si>
  <si>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</si>
  <si>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</si>
  <si>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</si>
  <si>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</si>
  <si>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</si>
  <si>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</si>
  <si>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</si>
  <si>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</si>
  <si>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</si>
  <si>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</si>
  <si>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</si>
  <si>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</si>
  <si>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</si>
  <si>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</si>
  <si>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</si>
  <si>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</si>
  <si>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</si>
  <si>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</si>
  <si>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</si>
  <si>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</si>
  <si>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</si>
  <si>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</si>
  <si>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</si>
  <si>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</si>
  <si>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</si>
  <si>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</si>
  <si>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</si>
  <si>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</si>
  <si>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</si>
  <si>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</si>
  <si>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</si>
  <si>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</si>
  <si>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</si>
  <si>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</si>
  <si>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</si>
  <si>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</si>
  <si>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</si>
  <si>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</si>
  <si>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</si>
  <si>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</si>
  <si>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</si>
  <si>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</si>
  <si>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</si>
  <si>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</si>
  <si>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</si>
  <si>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</si>
  <si>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</si>
  <si>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</si>
  <si>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</si>
  <si>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</si>
  <si>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</si>
  <si>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</si>
  <si>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</si>
  <si>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</si>
  <si>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</si>
  <si>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</si>
  <si>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</si>
  <si>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</si>
  <si>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</si>
  <si>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</si>
  <si>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</si>
  <si>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</si>
  <si>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</si>
  <si>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</si>
  <si>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</si>
  <si>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</si>
  <si>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</si>
  <si>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</si>
  <si>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</si>
  <si>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</si>
  <si>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</si>
  <si>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</si>
  <si>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</si>
  <si>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</si>
  <si>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</si>
  <si>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</si>
  <si>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</si>
  <si>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</si>
  <si>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</si>
  <si>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</si>
  <si>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</si>
  <si>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</si>
  <si>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</si>
  <si>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</si>
  <si>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</si>
  <si>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</si>
  <si>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</si>
  <si>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</si>
  <si>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</si>
  <si>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</si>
  <si>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</si>
  <si>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</si>
  <si>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</si>
  <si>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</si>
  <si>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</si>
  <si>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</si>
  <si>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</si>
  <si>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</si>
  <si>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</si>
  <si>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</si>
  <si>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</si>
  <si>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Option 2</t>
  </si>
  <si>
    <t>PPO 1000</t>
  </si>
  <si>
    <t xml:space="preserve">The PPO plan has a Coverage Waiting Period.  You must be an enrolled member of the PPO plan for 12 months before becoming eligible for coverage of any Major Services.  </t>
  </si>
  <si>
    <t>Reinstatement Rule: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</si>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</sst>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5">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 fillId="0" borderId="0" xfId="1" applyFont="1" applyAlignment="1">
      <alignment vertical="top" wrapText="1"/>
    </xf>
    <xf numFmtId="0" fontId="1" fillId="0" borderId="0" xfId="1" applyFont="1" applyAlignment="1">
      <alignment horizontal="left" vertical="top" wrapText="1" indent="2"/>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 fillId="0" borderId="0" xfId="1" applyFont="1" applyAlignment="1">
      <alignment horizontal="left" vertical="top" wrapText="1"/>
    </xf>
    <xf numFmtId="0" fontId="1" fillId="0" borderId="0" xfId="1" applyFont="1" applyFill="1" applyAlignment="1">
      <alignment horizontal="left" vertical="top" wrapText="1" indent="2"/>
    </xf>
    <xf numFmtId="0" fontId="6" fillId="0" borderId="5" xfId="1" applyFont="1" applyBorder="1" applyAlignment="1">
      <alignment vertical="top" wrapText="1"/>
    </xf>
    <xf numFmtId="0" fontId="6" fillId="0" borderId="0" xfId="1" applyFont="1" applyBorder="1" applyAlignment="1">
      <alignment vertical="top" wrapText="1"/>
    </xf>
    <xf numFmtId="0" fontId="11" fillId="0" borderId="0" xfId="1" applyFont="1" applyBorder="1" applyAlignment="1">
      <alignment horizontal="center"/>
    </xf>
    <xf numFmtId="0" fontId="1" fillId="0" borderId="0" xfId="1" applyFont="1" applyAlignment="1">
      <alignment vertical="top" wrapText="1"/>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 fillId="0" borderId="0" xfId="1" applyFont="1" applyFill="1" applyAlignment="1">
      <alignment vertical="top" wrapText="1"/>
    </xf>
    <xf numFmtId="0" fontId="1" fillId="0" borderId="0" xfId="1" applyFont="1" applyAlignment="1">
      <alignment horizontal="left" vertical="top" wrapText="1" indent="2"/>
    </xf>
    <xf numFmtId="0" fontId="0" fillId="0" borderId="0" xfId="0" applyAlignment="1">
      <alignment vertical="top" wrapText="1"/>
    </xf>
    <xf numFmtId="0" fontId="1" fillId="0" borderId="0" xfId="1" applyFont="1" applyFill="1" applyAlignment="1">
      <alignment horizontal="left" vertical="top" wrapText="1"/>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3" fillId="0" borderId="0" xfId="1" applyFont="1" applyAlignment="1">
      <alignment vertical="top" wrapText="1"/>
    </xf>
    <xf numFmtId="0" fontId="6" fillId="0" borderId="0" xfId="1" applyFont="1" applyAlignment="1">
      <alignment vertical="top" wrapText="1"/>
    </xf>
    <xf numFmtId="0" fontId="4" fillId="0" borderId="0" xfId="1" applyFont="1" applyFill="1" applyAlignment="1">
      <alignment vertical="top" wrapText="1"/>
    </xf>
    <xf numFmtId="0" fontId="1" fillId="0" borderId="0" xfId="1" applyFont="1" applyAlignment="1">
      <alignment horizontal="left" vertical="top" wrapText="1" indent="4"/>
    </xf>
    <xf numFmtId="0" fontId="5"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6" fillId="0" borderId="0" xfId="1" applyFont="1" applyFill="1" applyAlignment="1">
      <alignment vertical="top" wrapText="1"/>
    </xf>
    <xf numFmtId="0" fontId="15" fillId="0" borderId="0" xfId="1" applyNumberFormat="1" applyFont="1" applyBorder="1" applyAlignment="1">
      <alignment vertical="top" wrapText="1"/>
    </xf>
    <xf numFmtId="0" fontId="12" fillId="0" borderId="0" xfId="1" applyNumberFormat="1" applyFont="1" applyBorder="1" applyAlignment="1">
      <alignmen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5" fillId="0" borderId="0" xfId="1" applyFont="1" applyBorder="1" applyAlignment="1">
      <alignment vertical="center"/>
    </xf>
    <xf numFmtId="0" fontId="15" fillId="0" borderId="0" xfId="1" applyFont="1" applyBorder="1" applyAlignment="1">
      <alignment horizontal="left" vertical="center" readingOrder="2"/>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row>
        <row r="3">
          <cell r="C3">
            <v>13</v>
          </cell>
          <cell r="G3">
            <v>9</v>
          </cell>
          <cell r="K3">
            <v>4</v>
          </cell>
          <cell r="O3">
            <v>6</v>
          </cell>
          <cell r="S3">
            <v>10</v>
          </cell>
          <cell r="W3">
            <v>8</v>
          </cell>
          <cell r="AM3">
            <v>5</v>
          </cell>
          <cell r="AQ3">
            <v>2</v>
          </cell>
          <cell r="BK3">
            <v>10</v>
          </cell>
          <cell r="BO3">
            <v>10</v>
          </cell>
          <cell r="BS3">
            <v>3</v>
          </cell>
          <cell r="BW3">
            <v>4</v>
          </cell>
          <cell r="CA3">
            <v>2</v>
          </cell>
          <cell r="CE3" t="str">
            <v>3</v>
          </cell>
          <cell r="CI3">
            <v>7</v>
          </cell>
          <cell r="CM3">
            <v>3</v>
          </cell>
          <cell r="CU3">
            <v>5</v>
          </cell>
          <cell r="DC3">
            <v>4</v>
          </cell>
        </row>
        <row r="4">
          <cell r="AE4">
            <v>5</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60"/>
  <sheetViews>
    <sheetView showGridLines="0" showRowColHeaders="0" tabSelected="1" zoomScaleNormal="100" workbookViewId="0">
      <selection activeCell="B59" sqref="B59"/>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25" t="s">
        <v>159</v>
      </c>
      <c r="C1" s="125"/>
      <c r="D1" s="125"/>
      <c r="E1" s="125"/>
      <c r="F1" s="125"/>
      <c r="G1" s="125"/>
      <c r="AZ1" s="1" t="str">
        <f>B5</f>
        <v>Passive PPO</v>
      </c>
      <c r="IV1" s="1" t="s">
        <v>81</v>
      </c>
    </row>
    <row r="2" spans="2:256" ht="15.75" customHeight="1" x14ac:dyDescent="0.2">
      <c r="B2" s="125" t="s">
        <v>160</v>
      </c>
      <c r="C2" s="125"/>
      <c r="D2" s="125"/>
      <c r="E2" s="125"/>
      <c r="F2" s="125"/>
      <c r="IV2" s="1" t="s">
        <v>81</v>
      </c>
    </row>
    <row r="3" spans="2:256" ht="15.75" customHeight="1" x14ac:dyDescent="0.2">
      <c r="B3" s="117" t="s">
        <v>158</v>
      </c>
      <c r="C3" s="117"/>
      <c r="D3" s="117"/>
      <c r="E3" s="117"/>
      <c r="F3" s="117"/>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29" t="s">
        <v>157</v>
      </c>
      <c r="E6" s="129"/>
      <c r="F6" s="44" t="s">
        <v>120</v>
      </c>
      <c r="G6" s="85"/>
    </row>
    <row r="7" spans="2:256" ht="13.5" customHeight="1" x14ac:dyDescent="0.2">
      <c r="B7" s="84"/>
      <c r="C7" s="42"/>
      <c r="D7" s="119" t="s">
        <v>119</v>
      </c>
      <c r="E7" s="119"/>
      <c r="F7" s="42"/>
      <c r="G7" s="30"/>
    </row>
    <row r="8" spans="2:256" ht="13.5" customHeight="1" x14ac:dyDescent="0.2">
      <c r="B8" s="33"/>
      <c r="C8" s="32"/>
      <c r="D8" s="39" t="s">
        <v>156</v>
      </c>
      <c r="E8" s="39" t="s">
        <v>155</v>
      </c>
      <c r="F8" s="38"/>
      <c r="G8" s="41"/>
    </row>
    <row r="9" spans="2:256" ht="13.5" customHeight="1" x14ac:dyDescent="0.2">
      <c r="B9" s="19" t="s">
        <v>154</v>
      </c>
      <c r="C9" s="79"/>
      <c r="D9" s="34"/>
      <c r="E9" s="34"/>
      <c r="F9" s="34"/>
      <c r="G9" s="83"/>
      <c r="J9" s="24"/>
    </row>
    <row r="10" spans="2:256" ht="13.5" customHeight="1" x14ac:dyDescent="0.2">
      <c r="B10" s="19" t="s">
        <v>153</v>
      </c>
      <c r="C10" s="76" t="s">
        <v>147</v>
      </c>
      <c r="D10" s="78">
        <v>50</v>
      </c>
      <c r="E10" s="78">
        <v>50</v>
      </c>
      <c r="F10" s="78" t="s">
        <v>147</v>
      </c>
      <c r="G10" s="75"/>
    </row>
    <row r="11" spans="2:256" ht="13.5" customHeight="1" x14ac:dyDescent="0.2">
      <c r="B11" s="19" t="s">
        <v>152</v>
      </c>
      <c r="C11" s="76" t="s">
        <v>147</v>
      </c>
      <c r="D11" s="78">
        <v>150</v>
      </c>
      <c r="E11" s="78">
        <v>150</v>
      </c>
      <c r="F11" s="78" t="s">
        <v>147</v>
      </c>
      <c r="G11" s="75"/>
    </row>
    <row r="12" spans="2:256" ht="13.5" customHeight="1" x14ac:dyDescent="0.2">
      <c r="B12" s="19" t="s">
        <v>151</v>
      </c>
      <c r="C12" s="82">
        <v>1</v>
      </c>
      <c r="D12" s="80">
        <v>1</v>
      </c>
      <c r="E12" s="80">
        <v>1</v>
      </c>
      <c r="F12" s="80">
        <v>1</v>
      </c>
      <c r="G12" s="75"/>
    </row>
    <row r="13" spans="2:256" ht="13.5" customHeight="1" x14ac:dyDescent="0.2">
      <c r="B13" s="19" t="s">
        <v>150</v>
      </c>
      <c r="C13" s="82">
        <v>0.8</v>
      </c>
      <c r="D13" s="80">
        <v>0.8</v>
      </c>
      <c r="E13" s="80">
        <v>0.8</v>
      </c>
      <c r="F13" s="80">
        <v>0.85</v>
      </c>
      <c r="G13" s="75"/>
    </row>
    <row r="14" spans="2:256" ht="13.5" customHeight="1" x14ac:dyDescent="0.2">
      <c r="B14" s="19" t="s">
        <v>149</v>
      </c>
      <c r="C14" s="82">
        <v>0.6</v>
      </c>
      <c r="D14" s="80">
        <v>0.5</v>
      </c>
      <c r="E14" s="80">
        <v>0.5</v>
      </c>
      <c r="F14" s="80">
        <v>0.6</v>
      </c>
      <c r="G14" s="75"/>
    </row>
    <row r="15" spans="2:256" ht="13.5" customHeight="1" x14ac:dyDescent="0.2">
      <c r="B15" s="19" t="s">
        <v>148</v>
      </c>
      <c r="C15" s="76" t="s">
        <v>147</v>
      </c>
      <c r="D15" s="78">
        <v>1000</v>
      </c>
      <c r="E15" s="78">
        <v>500</v>
      </c>
      <c r="F15" s="78">
        <v>500</v>
      </c>
      <c r="G15" s="75"/>
    </row>
    <row r="16" spans="2:256" ht="13.5" customHeight="1" x14ac:dyDescent="0.2">
      <c r="B16" s="19" t="s">
        <v>146</v>
      </c>
      <c r="C16" s="76">
        <v>0</v>
      </c>
      <c r="D16" s="77" t="s">
        <v>145</v>
      </c>
      <c r="E16" s="77" t="s">
        <v>145</v>
      </c>
      <c r="F16" s="77" t="s">
        <v>145</v>
      </c>
      <c r="G16" s="75"/>
    </row>
    <row r="17" spans="2:7" ht="13.5" customHeight="1" x14ac:dyDescent="0.2">
      <c r="B17" s="19" t="s">
        <v>144</v>
      </c>
      <c r="C17" s="82" t="s">
        <v>81</v>
      </c>
      <c r="D17" s="80" t="s">
        <v>81</v>
      </c>
      <c r="E17" s="80" t="s">
        <v>81</v>
      </c>
      <c r="F17" s="80" t="s">
        <v>81</v>
      </c>
      <c r="G17" s="75"/>
    </row>
    <row r="18" spans="2:7" ht="13.5" hidden="1" customHeight="1" x14ac:dyDescent="0.2">
      <c r="B18" s="19" t="s">
        <v>143</v>
      </c>
      <c r="C18" s="81" t="s">
        <v>142</v>
      </c>
      <c r="D18" s="80"/>
      <c r="E18" s="80"/>
      <c r="F18" s="80"/>
      <c r="G18" s="75"/>
    </row>
    <row r="19" spans="2:7" ht="13.5" customHeight="1" x14ac:dyDescent="0.2">
      <c r="B19" s="19" t="s">
        <v>141</v>
      </c>
      <c r="C19" s="79" t="s">
        <v>81</v>
      </c>
      <c r="D19" s="78" t="s">
        <v>81</v>
      </c>
      <c r="E19" s="77" t="s">
        <v>81</v>
      </c>
      <c r="F19" s="77" t="s">
        <v>81</v>
      </c>
      <c r="G19" s="75"/>
    </row>
    <row r="20" spans="2:7" ht="13.5" customHeight="1" x14ac:dyDescent="0.2">
      <c r="B20" s="19" t="s">
        <v>140</v>
      </c>
      <c r="C20" s="76" t="s">
        <v>81</v>
      </c>
      <c r="D20" s="76" t="s">
        <v>81</v>
      </c>
      <c r="E20" s="76" t="s">
        <v>81</v>
      </c>
      <c r="F20" s="76" t="s">
        <v>81</v>
      </c>
      <c r="G20" s="75"/>
    </row>
    <row r="21" spans="2:7" ht="13.5" customHeight="1" x14ac:dyDescent="0.2">
      <c r="B21" s="130" t="s">
        <v>139</v>
      </c>
      <c r="C21" s="131"/>
      <c r="D21" s="131"/>
      <c r="E21" s="131"/>
      <c r="F21" s="131"/>
      <c r="G21" s="73"/>
    </row>
    <row r="22" spans="2:7" ht="27.75" hidden="1" customHeight="1" thickBot="1" x14ac:dyDescent="0.25">
      <c r="B22" s="115" t="s">
        <v>138</v>
      </c>
      <c r="C22" s="116"/>
      <c r="D22" s="116"/>
      <c r="E22" s="116"/>
      <c r="F22" s="116"/>
      <c r="G22" s="74"/>
    </row>
    <row r="23" spans="2:7" ht="27.75" hidden="1" customHeight="1" x14ac:dyDescent="0.2">
      <c r="B23" s="115" t="s">
        <v>137</v>
      </c>
      <c r="C23" s="116"/>
      <c r="D23" s="116"/>
      <c r="E23" s="116"/>
      <c r="F23" s="116"/>
      <c r="G23" s="73"/>
    </row>
    <row r="24" spans="2:7" ht="27.75" hidden="1" customHeight="1" x14ac:dyDescent="0.2">
      <c r="B24" s="115" t="s">
        <v>136</v>
      </c>
      <c r="C24" s="116"/>
      <c r="D24" s="116"/>
      <c r="E24" s="116"/>
      <c r="F24" s="116"/>
      <c r="G24" s="73"/>
    </row>
    <row r="25" spans="2:7" ht="27.75" hidden="1" customHeight="1" thickBot="1" x14ac:dyDescent="0.25">
      <c r="B25" s="115" t="s">
        <v>135</v>
      </c>
      <c r="C25" s="116"/>
      <c r="D25" s="116"/>
      <c r="E25" s="116"/>
      <c r="F25" s="116"/>
      <c r="G25" s="73"/>
    </row>
    <row r="26" spans="2:7" ht="13.5" hidden="1" customHeight="1" x14ac:dyDescent="0.2">
      <c r="B26" s="115" t="s">
        <v>134</v>
      </c>
      <c r="C26" s="116"/>
      <c r="D26" s="116"/>
      <c r="E26" s="116"/>
      <c r="F26" s="116"/>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29" t="str">
        <f>rng_ppo_prod</f>
        <v>Passive PPO</v>
      </c>
      <c r="E29" s="129"/>
      <c r="F29" s="44" t="s">
        <v>120</v>
      </c>
      <c r="G29" s="67"/>
    </row>
    <row r="30" spans="2:7" ht="13.5" hidden="1" customHeight="1" thickBot="1" x14ac:dyDescent="0.25">
      <c r="B30" s="66"/>
      <c r="C30" s="65"/>
      <c r="D30" s="119" t="s">
        <v>119</v>
      </c>
      <c r="E30" s="119"/>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29" t="str">
        <f>rng_ppo_prod</f>
        <v>Passive PPO</v>
      </c>
      <c r="E41" s="129"/>
      <c r="F41" s="44" t="s">
        <v>120</v>
      </c>
      <c r="G41" s="43"/>
    </row>
    <row r="42" spans="2:7" ht="13.5" customHeight="1" x14ac:dyDescent="0.2">
      <c r="B42" s="33"/>
      <c r="C42" s="42"/>
      <c r="D42" s="119" t="s">
        <v>119</v>
      </c>
      <c r="E42" s="119"/>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s="12" customFormat="1" ht="13.5" hidden="1" customHeight="1" x14ac:dyDescent="0.2">
      <c r="B52" s="23" t="s">
        <v>90</v>
      </c>
      <c r="C52" s="22" t="s">
        <v>103</v>
      </c>
      <c r="D52" s="28">
        <f t="shared" ref="D52:D69" si="3">rng_Basic_coins</f>
        <v>0.8</v>
      </c>
      <c r="E52" s="28">
        <f t="shared" ref="E52:E69" si="4">rng_np_Basic_coins</f>
        <v>0.8</v>
      </c>
      <c r="F52" s="28">
        <f t="shared" ref="F52:F69" si="5">rng_indem_basic_coins</f>
        <v>0.85</v>
      </c>
      <c r="G52" s="26"/>
      <c r="M52" s="24"/>
    </row>
    <row r="53" spans="2:13" ht="13.5" hidden="1" customHeight="1" x14ac:dyDescent="0.2">
      <c r="B53" s="23" t="s">
        <v>99</v>
      </c>
      <c r="C53" s="22">
        <f t="shared" ref="C53:C62" si="6">rng_dmo_basic_coins</f>
        <v>0.8</v>
      </c>
      <c r="D53" s="21">
        <f t="shared" si="3"/>
        <v>0.8</v>
      </c>
      <c r="E53" s="21">
        <f t="shared" si="4"/>
        <v>0.8</v>
      </c>
      <c r="F53" s="21">
        <f t="shared" si="5"/>
        <v>0.85</v>
      </c>
      <c r="G53" s="20"/>
      <c r="M53" s="24"/>
    </row>
    <row r="54" spans="2:13" ht="13.5" hidden="1" customHeight="1" x14ac:dyDescent="0.2">
      <c r="B54" s="23" t="s">
        <v>98</v>
      </c>
      <c r="C54" s="22">
        <f t="shared" si="6"/>
        <v>0.8</v>
      </c>
      <c r="D54" s="21">
        <f t="shared" si="3"/>
        <v>0.8</v>
      </c>
      <c r="E54" s="21">
        <f t="shared" si="4"/>
        <v>0.8</v>
      </c>
      <c r="F54" s="21">
        <f t="shared" si="5"/>
        <v>0.85</v>
      </c>
      <c r="G54" s="20"/>
      <c r="M54" s="24"/>
    </row>
    <row r="55" spans="2:13" ht="13.5" hidden="1" customHeight="1" x14ac:dyDescent="0.2">
      <c r="B55" s="23" t="s">
        <v>97</v>
      </c>
      <c r="C55" s="22">
        <f t="shared" si="6"/>
        <v>0.8</v>
      </c>
      <c r="D55" s="21">
        <f t="shared" si="3"/>
        <v>0.8</v>
      </c>
      <c r="E55" s="21">
        <f t="shared" si="4"/>
        <v>0.8</v>
      </c>
      <c r="F55" s="21">
        <f t="shared" si="5"/>
        <v>0.85</v>
      </c>
      <c r="G55" s="20"/>
      <c r="M55" s="24"/>
    </row>
    <row r="56" spans="2:13" ht="13.5" customHeight="1" x14ac:dyDescent="0.2">
      <c r="B56" s="23" t="s">
        <v>110</v>
      </c>
      <c r="C56" s="22">
        <f t="shared" si="6"/>
        <v>0.8</v>
      </c>
      <c r="D56" s="21">
        <f t="shared" si="3"/>
        <v>0.8</v>
      </c>
      <c r="E56" s="21">
        <f t="shared" si="4"/>
        <v>0.8</v>
      </c>
      <c r="F56" s="21">
        <f t="shared" si="5"/>
        <v>0.85</v>
      </c>
      <c r="G56" s="20"/>
      <c r="M56" s="24"/>
    </row>
    <row r="57" spans="2:13" ht="13.5" customHeight="1" x14ac:dyDescent="0.2">
      <c r="B57" s="23" t="s">
        <v>109</v>
      </c>
      <c r="C57" s="22">
        <f t="shared" si="6"/>
        <v>0.8</v>
      </c>
      <c r="D57" s="21">
        <f t="shared" si="3"/>
        <v>0.8</v>
      </c>
      <c r="E57" s="21">
        <f t="shared" si="4"/>
        <v>0.8</v>
      </c>
      <c r="F57" s="21">
        <f t="shared" si="5"/>
        <v>0.85</v>
      </c>
      <c r="G57" s="20"/>
      <c r="M57" s="24"/>
    </row>
    <row r="58" spans="2:13" ht="13.5" customHeight="1" x14ac:dyDescent="0.2">
      <c r="B58" s="23" t="s">
        <v>108</v>
      </c>
      <c r="C58" s="22">
        <f t="shared" si="6"/>
        <v>0.8</v>
      </c>
      <c r="D58" s="21">
        <f t="shared" si="3"/>
        <v>0.8</v>
      </c>
      <c r="E58" s="21">
        <f t="shared" si="4"/>
        <v>0.8</v>
      </c>
      <c r="F58" s="21">
        <f t="shared" si="5"/>
        <v>0.85</v>
      </c>
      <c r="G58" s="20"/>
      <c r="M58" s="24"/>
    </row>
    <row r="59" spans="2:13" ht="13.5" customHeight="1" x14ac:dyDescent="0.2">
      <c r="B59" s="23" t="s">
        <v>107</v>
      </c>
      <c r="C59" s="22">
        <f t="shared" si="6"/>
        <v>0.8</v>
      </c>
      <c r="D59" s="21">
        <f t="shared" si="3"/>
        <v>0.8</v>
      </c>
      <c r="E59" s="21">
        <f t="shared" si="4"/>
        <v>0.8</v>
      </c>
      <c r="F59" s="21">
        <f t="shared" si="5"/>
        <v>0.85</v>
      </c>
      <c r="G59" s="20"/>
      <c r="M59" s="24"/>
    </row>
    <row r="60" spans="2:13" ht="13.5" customHeight="1" x14ac:dyDescent="0.2">
      <c r="B60" s="23" t="s">
        <v>106</v>
      </c>
      <c r="C60" s="22">
        <f t="shared" si="6"/>
        <v>0.8</v>
      </c>
      <c r="D60" s="21">
        <f t="shared" si="3"/>
        <v>0.8</v>
      </c>
      <c r="E60" s="21">
        <f t="shared" si="4"/>
        <v>0.8</v>
      </c>
      <c r="F60" s="21">
        <f t="shared" si="5"/>
        <v>0.85</v>
      </c>
      <c r="G60" s="20"/>
      <c r="M60" s="24"/>
    </row>
    <row r="61" spans="2:13" ht="13.5" customHeight="1" x14ac:dyDescent="0.2">
      <c r="B61" s="23" t="s">
        <v>105</v>
      </c>
      <c r="C61" s="22">
        <f t="shared" si="6"/>
        <v>0.8</v>
      </c>
      <c r="D61" s="21">
        <f t="shared" si="3"/>
        <v>0.8</v>
      </c>
      <c r="E61" s="21">
        <f t="shared" si="4"/>
        <v>0.8</v>
      </c>
      <c r="F61" s="21">
        <f t="shared" si="5"/>
        <v>0.85</v>
      </c>
      <c r="G61" s="20"/>
      <c r="M61" s="24"/>
    </row>
    <row r="62" spans="2:13" ht="13.5" customHeight="1" x14ac:dyDescent="0.2">
      <c r="B62" s="23" t="s">
        <v>104</v>
      </c>
      <c r="C62" s="22">
        <f t="shared" si="6"/>
        <v>0.8</v>
      </c>
      <c r="D62" s="21">
        <f t="shared" si="3"/>
        <v>0.8</v>
      </c>
      <c r="E62" s="21">
        <f t="shared" si="4"/>
        <v>0.8</v>
      </c>
      <c r="F62" s="21">
        <f t="shared" si="5"/>
        <v>0.85</v>
      </c>
      <c r="G62" s="20"/>
      <c r="M62" s="24"/>
    </row>
    <row r="63" spans="2:13" s="12" customFormat="1" ht="13.5" hidden="1" customHeight="1" x14ac:dyDescent="0.2">
      <c r="B63" s="23" t="s">
        <v>89</v>
      </c>
      <c r="C63" s="22" t="s">
        <v>103</v>
      </c>
      <c r="D63" s="28">
        <f t="shared" si="3"/>
        <v>0.8</v>
      </c>
      <c r="E63" s="28">
        <f t="shared" si="4"/>
        <v>0.8</v>
      </c>
      <c r="F63" s="28">
        <f t="shared" si="5"/>
        <v>0.85</v>
      </c>
      <c r="G63" s="26"/>
      <c r="M63" s="25"/>
    </row>
    <row r="64" spans="2:13" s="12" customFormat="1" ht="13.5" hidden="1" customHeight="1" x14ac:dyDescent="0.2">
      <c r="B64" s="23" t="s">
        <v>88</v>
      </c>
      <c r="C64" s="22" t="s">
        <v>103</v>
      </c>
      <c r="D64" s="28">
        <f t="shared" si="3"/>
        <v>0.8</v>
      </c>
      <c r="E64" s="28">
        <f t="shared" si="4"/>
        <v>0.8</v>
      </c>
      <c r="F64" s="28">
        <f t="shared" si="5"/>
        <v>0.85</v>
      </c>
      <c r="G64" s="26"/>
      <c r="M64" s="25"/>
    </row>
    <row r="65" spans="2:13" s="12" customFormat="1" ht="13.5" hidden="1" customHeight="1" x14ac:dyDescent="0.2">
      <c r="B65" s="23" t="s">
        <v>87</v>
      </c>
      <c r="C65" s="22" t="s">
        <v>103</v>
      </c>
      <c r="D65" s="28">
        <f t="shared" si="3"/>
        <v>0.8</v>
      </c>
      <c r="E65" s="28">
        <f t="shared" si="4"/>
        <v>0.8</v>
      </c>
      <c r="F65" s="28">
        <f t="shared" si="5"/>
        <v>0.85</v>
      </c>
      <c r="G65" s="26"/>
      <c r="M65" s="25"/>
    </row>
    <row r="66" spans="2:13" s="12" customFormat="1" ht="13.5" hidden="1" customHeight="1" x14ac:dyDescent="0.2">
      <c r="B66" s="23" t="s">
        <v>86</v>
      </c>
      <c r="C66" s="22" t="s">
        <v>103</v>
      </c>
      <c r="D66" s="28">
        <f t="shared" si="3"/>
        <v>0.8</v>
      </c>
      <c r="E66" s="28">
        <f t="shared" si="4"/>
        <v>0.8</v>
      </c>
      <c r="F66" s="28">
        <f t="shared" si="5"/>
        <v>0.85</v>
      </c>
      <c r="G66" s="26"/>
      <c r="M66" s="25"/>
    </row>
    <row r="67" spans="2:13" s="12" customFormat="1" ht="13.5" hidden="1" customHeight="1" x14ac:dyDescent="0.2">
      <c r="B67" s="23" t="s">
        <v>85</v>
      </c>
      <c r="C67" s="22" t="s">
        <v>103</v>
      </c>
      <c r="D67" s="28">
        <f t="shared" si="3"/>
        <v>0.8</v>
      </c>
      <c r="E67" s="28">
        <f t="shared" si="4"/>
        <v>0.8</v>
      </c>
      <c r="F67" s="28">
        <f t="shared" si="5"/>
        <v>0.85</v>
      </c>
      <c r="G67" s="26"/>
      <c r="M67" s="25"/>
    </row>
    <row r="68" spans="2:13" s="12" customFormat="1" ht="13.5" hidden="1" customHeight="1" x14ac:dyDescent="0.2">
      <c r="B68" s="23" t="s">
        <v>83</v>
      </c>
      <c r="C68" s="22" t="s">
        <v>103</v>
      </c>
      <c r="D68" s="28">
        <f t="shared" si="3"/>
        <v>0.8</v>
      </c>
      <c r="E68" s="28">
        <f t="shared" si="4"/>
        <v>0.8</v>
      </c>
      <c r="F68" s="28">
        <f t="shared" si="5"/>
        <v>0.85</v>
      </c>
      <c r="G68" s="26"/>
      <c r="M68" s="25"/>
    </row>
    <row r="69" spans="2:13" s="12" customFormat="1" ht="13.5" hidden="1" customHeight="1" x14ac:dyDescent="0.2">
      <c r="B69" s="23" t="s">
        <v>82</v>
      </c>
      <c r="C69" s="22" t="s">
        <v>81</v>
      </c>
      <c r="D69" s="28">
        <f t="shared" si="3"/>
        <v>0.8</v>
      </c>
      <c r="E69" s="28">
        <f t="shared" si="4"/>
        <v>0.8</v>
      </c>
      <c r="F69" s="28">
        <f t="shared" si="5"/>
        <v>0.85</v>
      </c>
      <c r="G69" s="26"/>
      <c r="M69" s="25"/>
    </row>
    <row r="70" spans="2:13" ht="13.5" customHeight="1" x14ac:dyDescent="0.2">
      <c r="B70" s="33" t="s">
        <v>102</v>
      </c>
      <c r="C70" s="32"/>
      <c r="D70" s="31"/>
      <c r="E70" s="31"/>
      <c r="F70" s="31"/>
      <c r="G70" s="30"/>
      <c r="M70" s="24"/>
    </row>
    <row r="71" spans="2:13" s="12" customFormat="1" ht="13.5" hidden="1" customHeight="1" x14ac:dyDescent="0.2">
      <c r="B71" s="23" t="s">
        <v>101</v>
      </c>
      <c r="C71" s="29"/>
      <c r="D71" s="28"/>
      <c r="E71" s="28"/>
      <c r="F71" s="28"/>
      <c r="G71" s="26"/>
      <c r="M71" s="25"/>
    </row>
    <row r="72" spans="2:13" s="12" customFormat="1" ht="13.5" hidden="1" customHeight="1" x14ac:dyDescent="0.2">
      <c r="B72" s="27" t="s">
        <v>100</v>
      </c>
      <c r="C72" s="22">
        <f t="shared" ref="C72:C90" si="7">rng_dmo_Major_Coins</f>
        <v>0.6</v>
      </c>
      <c r="D72" s="21">
        <f t="shared" ref="D72:D88" si="8">rng_Major_coins</f>
        <v>0.5</v>
      </c>
      <c r="E72" s="21">
        <f t="shared" ref="E72:E88" si="9">rng_np_Major_coins</f>
        <v>0.5</v>
      </c>
      <c r="F72" s="21">
        <f t="shared" ref="F72:F88" si="10">rng_indem_Major_Coins</f>
        <v>0.6</v>
      </c>
      <c r="G72" s="26"/>
      <c r="M72" s="25"/>
    </row>
    <row r="73" spans="2:13" s="12" customFormat="1" ht="13.5" customHeight="1" x14ac:dyDescent="0.2">
      <c r="B73" s="23" t="s">
        <v>101</v>
      </c>
      <c r="C73" s="35"/>
      <c r="D73" s="34"/>
      <c r="E73" s="21"/>
      <c r="F73" s="21"/>
      <c r="G73" s="26"/>
      <c r="M73" s="25"/>
    </row>
    <row r="74" spans="2:13" s="12" customFormat="1" ht="13.5" customHeight="1" x14ac:dyDescent="0.2">
      <c r="B74" s="27" t="s">
        <v>100</v>
      </c>
      <c r="C74" s="22">
        <f>rng_dmo_basic_coins</f>
        <v>0.8</v>
      </c>
      <c r="D74" s="21">
        <f t="shared" ref="D74" si="11">rng_Basic_coins</f>
        <v>0.8</v>
      </c>
      <c r="E74" s="21"/>
      <c r="F74" s="21"/>
      <c r="G74" s="26"/>
      <c r="M74" s="25"/>
    </row>
    <row r="75" spans="2:13" s="12" customFormat="1" ht="13.5" customHeight="1" x14ac:dyDescent="0.2">
      <c r="B75" s="23" t="s">
        <v>99</v>
      </c>
      <c r="C75" s="22">
        <f t="shared" si="7"/>
        <v>0.6</v>
      </c>
      <c r="D75" s="21">
        <f t="shared" si="8"/>
        <v>0.5</v>
      </c>
      <c r="E75" s="21">
        <f t="shared" si="9"/>
        <v>0.5</v>
      </c>
      <c r="F75" s="21">
        <f t="shared" si="10"/>
        <v>0.6</v>
      </c>
      <c r="G75" s="26"/>
      <c r="M75" s="25"/>
    </row>
    <row r="76" spans="2:13" s="12" customFormat="1" ht="13.5"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customHeight="1" x14ac:dyDescent="0.2">
      <c r="B84" s="23" t="s">
        <v>90</v>
      </c>
      <c r="C84" s="22">
        <f t="shared" si="7"/>
        <v>0.6</v>
      </c>
      <c r="D84" s="21">
        <f t="shared" si="8"/>
        <v>0.5</v>
      </c>
      <c r="E84" s="21">
        <f t="shared" si="9"/>
        <v>0.5</v>
      </c>
      <c r="F84" s="21">
        <f t="shared" si="10"/>
        <v>0.6</v>
      </c>
      <c r="G84" s="20"/>
      <c r="M84" s="24"/>
    </row>
    <row r="85" spans="2:13" ht="13.5" customHeight="1" x14ac:dyDescent="0.2">
      <c r="B85" s="23" t="s">
        <v>89</v>
      </c>
      <c r="C85" s="22">
        <f t="shared" si="7"/>
        <v>0.6</v>
      </c>
      <c r="D85" s="21">
        <f t="shared" si="8"/>
        <v>0.5</v>
      </c>
      <c r="E85" s="21">
        <f t="shared" si="9"/>
        <v>0.5</v>
      </c>
      <c r="F85" s="21">
        <f t="shared" si="10"/>
        <v>0.6</v>
      </c>
      <c r="G85" s="20"/>
      <c r="M85" s="24"/>
    </row>
    <row r="86" spans="2:13" ht="13.5"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hidden="1"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0" t="s">
        <v>80</v>
      </c>
      <c r="C93" s="131"/>
      <c r="D93" s="131"/>
      <c r="E93" s="131"/>
      <c r="F93" s="131"/>
      <c r="G93" s="132"/>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26" t="s">
        <v>79</v>
      </c>
      <c r="C96" s="127"/>
      <c r="D96" s="127"/>
      <c r="E96" s="127"/>
      <c r="F96" s="127"/>
      <c r="G96" s="128"/>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20" t="s">
        <v>77</v>
      </c>
      <c r="C99" s="121"/>
      <c r="D99" s="121"/>
      <c r="E99" s="121"/>
      <c r="I99" s="4"/>
    </row>
    <row r="100" spans="2:13" ht="8.25" customHeight="1" x14ac:dyDescent="0.2"/>
    <row r="101" spans="2:13" s="7" customFormat="1" ht="15.95" customHeight="1" x14ac:dyDescent="0.2">
      <c r="B101" s="134" t="s">
        <v>76</v>
      </c>
      <c r="C101" s="134"/>
      <c r="D101" s="134"/>
      <c r="E101" s="134"/>
      <c r="F101" s="134"/>
      <c r="I101" s="5"/>
    </row>
    <row r="102" spans="2:13" s="7" customFormat="1" ht="80.099999999999994" customHeight="1" x14ac:dyDescent="0.2">
      <c r="B102" s="118" t="s">
        <v>75</v>
      </c>
      <c r="C102" s="118"/>
      <c r="D102" s="118"/>
      <c r="E102" s="118"/>
      <c r="F102" s="118"/>
    </row>
    <row r="103" spans="2:13" s="7" customFormat="1" ht="27.75" hidden="1" customHeight="1" x14ac:dyDescent="0.2">
      <c r="B103" s="113" t="s">
        <v>74</v>
      </c>
      <c r="C103" s="113"/>
      <c r="D103" s="113"/>
      <c r="E103" s="113"/>
      <c r="F103" s="113"/>
      <c r="G103" s="113"/>
    </row>
    <row r="104" spans="2:13" s="7" customFormat="1" ht="42.75" hidden="1" customHeight="1" x14ac:dyDescent="0.2">
      <c r="B104" s="118" t="s">
        <v>73</v>
      </c>
      <c r="C104" s="118"/>
      <c r="D104" s="118"/>
      <c r="E104" s="118"/>
      <c r="F104" s="118"/>
      <c r="G104" s="118"/>
    </row>
    <row r="105" spans="2:13" s="7" customFormat="1" ht="18" hidden="1" customHeight="1" x14ac:dyDescent="0.2">
      <c r="B105" s="118"/>
      <c r="C105" s="118"/>
      <c r="D105" s="118"/>
      <c r="E105" s="118"/>
      <c r="F105" s="118"/>
    </row>
    <row r="106" spans="2:13" s="7" customFormat="1" ht="18" hidden="1" customHeight="1" x14ac:dyDescent="0.2">
      <c r="B106" s="118"/>
      <c r="C106" s="118"/>
      <c r="D106" s="118"/>
      <c r="E106" s="118"/>
    </row>
    <row r="107" spans="2:13" s="7" customFormat="1" ht="16.5" hidden="1" customHeight="1" x14ac:dyDescent="0.2">
      <c r="B107" s="135" t="s">
        <v>72</v>
      </c>
      <c r="C107" s="118"/>
      <c r="D107" s="118"/>
      <c r="E107" s="118"/>
      <c r="F107" s="118"/>
      <c r="G107" s="118"/>
    </row>
    <row r="108" spans="2:13" s="92" customFormat="1" ht="16.5" customHeight="1" x14ac:dyDescent="0.2">
      <c r="B108" s="118" t="s">
        <v>161</v>
      </c>
      <c r="C108" s="123"/>
      <c r="D108" s="123"/>
    </row>
    <row r="109" spans="2:13" s="92" customFormat="1" ht="16.5" customHeight="1" x14ac:dyDescent="0.2">
      <c r="B109" s="123"/>
      <c r="C109" s="123"/>
      <c r="D109" s="123"/>
    </row>
    <row r="110" spans="2:13" s="92" customFormat="1" ht="16.5" customHeight="1" x14ac:dyDescent="0.2">
      <c r="B110" s="123"/>
      <c r="C110" s="123"/>
      <c r="D110" s="123"/>
    </row>
    <row r="111" spans="2:13" s="7" customFormat="1" ht="5.25" customHeight="1" x14ac:dyDescent="0.2">
      <c r="B111" s="118"/>
      <c r="C111" s="118"/>
      <c r="D111" s="118"/>
      <c r="E111" s="118"/>
      <c r="F111" s="118"/>
    </row>
    <row r="112" spans="2:13" s="92" customFormat="1" ht="5.25" customHeight="1" x14ac:dyDescent="0.2"/>
    <row r="113" spans="2:9" s="7" customFormat="1" ht="15.95" customHeight="1" x14ac:dyDescent="0.2">
      <c r="B113" s="133" t="s">
        <v>71</v>
      </c>
      <c r="C113" s="133"/>
      <c r="D113" s="133"/>
      <c r="E113" s="133"/>
      <c r="F113" s="133"/>
      <c r="I113" s="5"/>
    </row>
    <row r="114" spans="2:9" s="7" customFormat="1" ht="27.75" customHeight="1" x14ac:dyDescent="0.2">
      <c r="B114" s="121" t="s">
        <v>70</v>
      </c>
      <c r="C114" s="121"/>
      <c r="D114" s="121"/>
      <c r="E114" s="121"/>
      <c r="F114" s="121"/>
    </row>
    <row r="115" spans="2:9" s="7" customFormat="1" ht="71.25" customHeight="1" x14ac:dyDescent="0.2">
      <c r="B115" s="118" t="s">
        <v>69</v>
      </c>
      <c r="C115" s="118"/>
      <c r="D115" s="118"/>
      <c r="E115" s="118"/>
      <c r="F115" s="118"/>
    </row>
    <row r="116" spans="2:9" s="7" customFormat="1" ht="12.75" customHeight="1" x14ac:dyDescent="0.2">
      <c r="C116" s="10"/>
    </row>
    <row r="117" spans="2:9" s="7" customFormat="1" ht="24.75" customHeight="1" x14ac:dyDescent="0.2">
      <c r="B117" s="134" t="s">
        <v>37</v>
      </c>
      <c r="C117" s="134"/>
      <c r="D117" s="134"/>
      <c r="E117" s="134"/>
      <c r="F117" s="134"/>
      <c r="I117" s="5"/>
    </row>
    <row r="118" spans="2:9" s="7" customFormat="1" ht="12.95" customHeight="1" x14ac:dyDescent="0.2">
      <c r="B118" s="118" t="s">
        <v>36</v>
      </c>
      <c r="C118" s="118"/>
      <c r="D118" s="118"/>
      <c r="E118" s="118"/>
      <c r="F118" s="118"/>
      <c r="I118" s="5"/>
    </row>
    <row r="119" spans="2:9" s="7" customFormat="1" ht="12.95" customHeight="1" x14ac:dyDescent="0.2">
      <c r="B119" s="122" t="s">
        <v>35</v>
      </c>
      <c r="C119" s="122"/>
      <c r="D119" s="122"/>
      <c r="E119" s="122"/>
      <c r="F119" s="122"/>
      <c r="I119" s="5"/>
    </row>
    <row r="120" spans="2:9" s="7" customFormat="1" ht="12.95" customHeight="1" x14ac:dyDescent="0.2">
      <c r="B120" s="122" t="s">
        <v>34</v>
      </c>
      <c r="C120" s="122"/>
      <c r="D120" s="122"/>
      <c r="E120" s="122"/>
      <c r="F120" s="122"/>
      <c r="I120" s="5"/>
    </row>
    <row r="121" spans="2:9" s="7" customFormat="1" ht="12.95" customHeight="1" x14ac:dyDescent="0.2">
      <c r="B121" s="118" t="s">
        <v>33</v>
      </c>
      <c r="C121" s="118"/>
      <c r="D121" s="118"/>
      <c r="E121" s="118"/>
      <c r="F121" s="118"/>
      <c r="I121" s="5"/>
    </row>
    <row r="122" spans="2:9" s="7" customFormat="1" ht="12.95" customHeight="1" x14ac:dyDescent="0.2">
      <c r="B122" s="122" t="s">
        <v>32</v>
      </c>
      <c r="C122" s="122"/>
      <c r="D122" s="122"/>
      <c r="E122" s="122"/>
      <c r="F122" s="122"/>
      <c r="I122" s="5"/>
    </row>
    <row r="123" spans="2:9" s="7" customFormat="1" ht="12.95" customHeight="1" x14ac:dyDescent="0.2">
      <c r="B123" s="122" t="s">
        <v>31</v>
      </c>
      <c r="C123" s="122"/>
      <c r="D123" s="122"/>
      <c r="E123" s="122"/>
      <c r="F123" s="122"/>
      <c r="I123" s="5"/>
    </row>
    <row r="124" spans="2:9" s="7" customFormat="1" ht="12.95" customHeight="1" x14ac:dyDescent="0.2">
      <c r="B124" s="113" t="s">
        <v>30</v>
      </c>
      <c r="C124" s="113"/>
      <c r="D124" s="113"/>
      <c r="E124" s="113"/>
      <c r="F124" s="113"/>
      <c r="I124" s="5"/>
    </row>
    <row r="125" spans="2:9" s="7" customFormat="1" ht="26.1" customHeight="1" x14ac:dyDescent="0.2">
      <c r="B125" s="124" t="s">
        <v>68</v>
      </c>
      <c r="C125" s="124"/>
      <c r="D125" s="124"/>
      <c r="E125" s="124"/>
      <c r="F125" s="124"/>
      <c r="I125" s="5"/>
    </row>
    <row r="126" spans="2:9" s="7" customFormat="1" ht="39" customHeight="1" x14ac:dyDescent="0.2">
      <c r="B126" s="124" t="s">
        <v>67</v>
      </c>
      <c r="C126" s="124"/>
      <c r="D126" s="124"/>
      <c r="E126" s="124"/>
      <c r="F126" s="124"/>
      <c r="I126" s="5"/>
    </row>
    <row r="127" spans="2:9" s="7" customFormat="1" ht="26.1" customHeight="1" x14ac:dyDescent="0.2">
      <c r="B127" s="124" t="s">
        <v>66</v>
      </c>
      <c r="C127" s="124"/>
      <c r="D127" s="124"/>
      <c r="E127" s="124"/>
      <c r="F127" s="124"/>
      <c r="I127" s="5"/>
    </row>
    <row r="128" spans="2:9" s="7" customFormat="1" ht="26.1" customHeight="1" x14ac:dyDescent="0.2">
      <c r="B128" s="124" t="s">
        <v>65</v>
      </c>
      <c r="C128" s="124"/>
      <c r="D128" s="124"/>
      <c r="E128" s="124"/>
      <c r="F128" s="124"/>
    </row>
    <row r="129" spans="2:9" s="7" customFormat="1" ht="12.95" customHeight="1" x14ac:dyDescent="0.2">
      <c r="B129" s="121" t="s">
        <v>64</v>
      </c>
      <c r="C129" s="121"/>
      <c r="D129" s="121"/>
      <c r="E129" s="121"/>
      <c r="F129" s="121"/>
      <c r="I129" s="5"/>
    </row>
    <row r="130" spans="2:9" s="7" customFormat="1" ht="12.95" customHeight="1" x14ac:dyDescent="0.2">
      <c r="B130" s="114" t="s">
        <v>63</v>
      </c>
      <c r="C130" s="114"/>
      <c r="D130" s="114"/>
      <c r="E130" s="114"/>
      <c r="F130" s="114"/>
      <c r="I130" s="5"/>
    </row>
    <row r="131" spans="2:9" s="7" customFormat="1" ht="26.1" customHeight="1" x14ac:dyDescent="0.2">
      <c r="B131" s="114" t="s">
        <v>62</v>
      </c>
      <c r="C131" s="114"/>
      <c r="D131" s="114"/>
      <c r="E131" s="114"/>
      <c r="F131" s="114"/>
      <c r="I131" s="5"/>
    </row>
    <row r="132" spans="2:9" s="7" customFormat="1" ht="12.95" customHeight="1" x14ac:dyDescent="0.2">
      <c r="B132" s="114" t="s">
        <v>61</v>
      </c>
      <c r="C132" s="114"/>
      <c r="D132" s="114"/>
      <c r="E132" s="114"/>
      <c r="F132" s="114"/>
    </row>
    <row r="133" spans="2:9" s="7" customFormat="1" ht="26.1" customHeight="1" x14ac:dyDescent="0.2">
      <c r="B133" s="113" t="s">
        <v>60</v>
      </c>
      <c r="C133" s="113"/>
      <c r="D133" s="113"/>
      <c r="E133" s="113"/>
      <c r="F133" s="113"/>
      <c r="I133" s="5"/>
    </row>
    <row r="134" spans="2:9" s="7" customFormat="1" ht="26.1" customHeight="1" x14ac:dyDescent="0.2">
      <c r="B134" s="124" t="s">
        <v>59</v>
      </c>
      <c r="C134" s="124"/>
      <c r="D134" s="124"/>
      <c r="E134" s="124"/>
      <c r="F134" s="124"/>
      <c r="I134" s="5"/>
    </row>
    <row r="135" spans="2:9" s="7" customFormat="1" ht="26.1" customHeight="1" x14ac:dyDescent="0.2">
      <c r="B135" s="113" t="s">
        <v>58</v>
      </c>
      <c r="C135" s="113"/>
      <c r="D135" s="113"/>
      <c r="E135" s="113"/>
      <c r="F135" s="113"/>
      <c r="I135" s="5"/>
    </row>
    <row r="136" spans="2:9" s="7" customFormat="1" ht="12.95" customHeight="1" x14ac:dyDescent="0.2">
      <c r="B136" s="118" t="s">
        <v>57</v>
      </c>
      <c r="C136" s="118"/>
      <c r="D136" s="118"/>
      <c r="E136" s="118"/>
      <c r="F136" s="118"/>
      <c r="I136" s="5"/>
    </row>
    <row r="137" spans="2:9" s="7" customFormat="1" ht="26.1" customHeight="1" x14ac:dyDescent="0.2">
      <c r="B137" s="124" t="s">
        <v>56</v>
      </c>
      <c r="C137" s="124"/>
      <c r="D137" s="124"/>
      <c r="E137" s="124"/>
      <c r="F137" s="124"/>
      <c r="I137" s="5"/>
    </row>
    <row r="138" spans="2:9" s="7" customFormat="1" ht="39" customHeight="1" x14ac:dyDescent="0.2">
      <c r="B138" s="113" t="s">
        <v>55</v>
      </c>
      <c r="C138" s="113"/>
      <c r="D138" s="113"/>
      <c r="E138" s="113"/>
      <c r="F138" s="113"/>
      <c r="I138" s="5"/>
    </row>
    <row r="139" spans="2:9" s="7" customFormat="1" ht="26.1" customHeight="1" x14ac:dyDescent="0.2">
      <c r="B139" s="113" t="s">
        <v>54</v>
      </c>
      <c r="C139" s="113"/>
      <c r="D139" s="113"/>
      <c r="E139" s="113"/>
      <c r="F139" s="113"/>
      <c r="I139" s="5"/>
    </row>
    <row r="140" spans="2:9" s="7" customFormat="1" ht="12.95" customHeight="1" x14ac:dyDescent="0.2">
      <c r="B140" s="122" t="s">
        <v>23</v>
      </c>
      <c r="C140" s="122"/>
      <c r="D140" s="122"/>
      <c r="E140" s="122"/>
      <c r="F140" s="122"/>
      <c r="I140" s="5"/>
    </row>
    <row r="141" spans="2:9" s="7" customFormat="1" ht="26.1" customHeight="1" x14ac:dyDescent="0.2">
      <c r="B141" s="122" t="s">
        <v>22</v>
      </c>
      <c r="C141" s="122"/>
      <c r="D141" s="122"/>
      <c r="E141" s="122"/>
      <c r="F141" s="122"/>
      <c r="I141" s="5"/>
    </row>
    <row r="142" spans="2:9" s="7" customFormat="1" ht="12.95" customHeight="1" x14ac:dyDescent="0.2">
      <c r="B142" s="137" t="s">
        <v>21</v>
      </c>
      <c r="C142" s="137"/>
      <c r="D142" s="137"/>
      <c r="E142" s="137"/>
      <c r="F142" s="137"/>
      <c r="I142" s="5"/>
    </row>
    <row r="143" spans="2:9" s="7" customFormat="1" ht="12.95" customHeight="1" x14ac:dyDescent="0.2">
      <c r="B143" s="137" t="s">
        <v>20</v>
      </c>
      <c r="C143" s="137"/>
      <c r="D143" s="137"/>
      <c r="E143" s="137"/>
      <c r="F143" s="137"/>
      <c r="I143" s="5"/>
    </row>
    <row r="144" spans="2:9" s="7" customFormat="1" ht="26.1" customHeight="1" x14ac:dyDescent="0.2">
      <c r="B144" s="137" t="s">
        <v>19</v>
      </c>
      <c r="C144" s="137"/>
      <c r="D144" s="137"/>
      <c r="E144" s="137"/>
      <c r="F144" s="137"/>
      <c r="I144" s="5"/>
    </row>
    <row r="145" spans="2:9" s="7" customFormat="1" ht="26.1" customHeight="1" x14ac:dyDescent="0.2">
      <c r="B145" s="113" t="s">
        <v>53</v>
      </c>
      <c r="C145" s="113"/>
      <c r="D145" s="113"/>
      <c r="E145" s="113"/>
      <c r="F145" s="113"/>
    </row>
    <row r="146" spans="2:9" s="7" customFormat="1" ht="12.95" customHeight="1" x14ac:dyDescent="0.2">
      <c r="B146" s="121" t="s">
        <v>52</v>
      </c>
      <c r="C146" s="121"/>
      <c r="D146" s="121"/>
      <c r="E146" s="121"/>
      <c r="F146" s="121"/>
    </row>
    <row r="147" spans="2:9" s="7" customFormat="1" ht="12.95" customHeight="1" x14ac:dyDescent="0.2">
      <c r="B147" s="114" t="s">
        <v>51</v>
      </c>
      <c r="C147" s="114"/>
      <c r="D147" s="114"/>
      <c r="E147" s="114"/>
      <c r="F147" s="114"/>
      <c r="I147" s="5"/>
    </row>
    <row r="148" spans="2:9" s="7" customFormat="1" ht="12.95" customHeight="1" x14ac:dyDescent="0.2">
      <c r="B148" s="114" t="s">
        <v>50</v>
      </c>
      <c r="C148" s="114"/>
      <c r="D148" s="114"/>
      <c r="E148" s="114"/>
      <c r="F148" s="114"/>
      <c r="I148" s="5"/>
    </row>
    <row r="149" spans="2:9" s="7" customFormat="1" ht="26.1" customHeight="1" x14ac:dyDescent="0.2">
      <c r="B149" s="124" t="s">
        <v>49</v>
      </c>
      <c r="C149" s="124"/>
      <c r="D149" s="124"/>
      <c r="E149" s="124"/>
      <c r="F149" s="124"/>
    </row>
    <row r="150" spans="2:9" s="7" customFormat="1" ht="26.1" customHeight="1" x14ac:dyDescent="0.2">
      <c r="B150" s="124" t="s">
        <v>48</v>
      </c>
      <c r="C150" s="124"/>
      <c r="D150" s="124"/>
      <c r="E150" s="124"/>
      <c r="F150" s="124"/>
    </row>
    <row r="151" spans="2:9" s="7" customFormat="1" ht="12.95" customHeight="1" x14ac:dyDescent="0.2">
      <c r="B151" s="118" t="s">
        <v>47</v>
      </c>
      <c r="C151" s="118"/>
      <c r="D151" s="118"/>
      <c r="E151" s="118"/>
      <c r="F151" s="118"/>
    </row>
    <row r="152" spans="2:9" s="7" customFormat="1" ht="12.95" customHeight="1" x14ac:dyDescent="0.2">
      <c r="B152" s="113" t="s">
        <v>46</v>
      </c>
      <c r="C152" s="113"/>
      <c r="D152" s="113"/>
      <c r="E152" s="113"/>
      <c r="F152" s="113"/>
    </row>
    <row r="153" spans="2:9" s="7" customFormat="1" ht="12.95" customHeight="1" x14ac:dyDescent="0.2">
      <c r="B153" s="118"/>
      <c r="C153" s="118"/>
      <c r="D153" s="118"/>
      <c r="E153" s="118"/>
      <c r="F153" s="118"/>
    </row>
    <row r="154" spans="2:9" s="7" customFormat="1" ht="26.1" customHeight="1" x14ac:dyDescent="0.2">
      <c r="B154" s="118" t="s">
        <v>15</v>
      </c>
      <c r="C154" s="118"/>
      <c r="D154" s="118"/>
      <c r="E154" s="118"/>
      <c r="F154" s="118"/>
      <c r="I154" s="5"/>
    </row>
    <row r="155" spans="2:9" s="7" customFormat="1" ht="19.5" customHeight="1" x14ac:dyDescent="0.2">
      <c r="B155" s="118" t="s">
        <v>14</v>
      </c>
      <c r="C155" s="118"/>
      <c r="D155" s="118"/>
      <c r="E155" s="118"/>
      <c r="F155" s="118"/>
    </row>
    <row r="156" spans="2:9" s="7" customFormat="1" ht="15" customHeight="1" x14ac:dyDescent="0.2">
      <c r="B156" s="134" t="s">
        <v>13</v>
      </c>
      <c r="C156" s="134"/>
      <c r="D156" s="134"/>
      <c r="E156" s="134"/>
      <c r="F156" s="134"/>
      <c r="I156" s="5"/>
    </row>
    <row r="157" spans="2:9" s="7" customFormat="1" ht="12.95" customHeight="1" x14ac:dyDescent="0.2">
      <c r="B157" s="136" t="s">
        <v>45</v>
      </c>
      <c r="C157" s="136"/>
      <c r="D157" s="136"/>
      <c r="E157" s="136"/>
      <c r="F157" s="136"/>
      <c r="I157" s="5"/>
    </row>
    <row r="158" spans="2:9" s="7" customFormat="1" ht="26.1" customHeight="1" x14ac:dyDescent="0.2">
      <c r="B158" s="121" t="s">
        <v>44</v>
      </c>
      <c r="C158" s="121"/>
      <c r="D158" s="121"/>
      <c r="E158" s="121"/>
      <c r="F158" s="121"/>
      <c r="I158" s="5"/>
    </row>
    <row r="159" spans="2:9" s="7" customFormat="1" ht="8.25" customHeight="1" x14ac:dyDescent="0.2">
      <c r="B159" s="9"/>
      <c r="C159" s="9"/>
      <c r="D159" s="9"/>
      <c r="E159" s="9"/>
      <c r="F159" s="9"/>
    </row>
    <row r="160" spans="2:9" s="7" customFormat="1" ht="26.1" customHeight="1" x14ac:dyDescent="0.2">
      <c r="B160" s="121" t="s">
        <v>43</v>
      </c>
      <c r="C160" s="121"/>
      <c r="D160" s="121"/>
      <c r="E160" s="121"/>
      <c r="F160" s="121"/>
      <c r="I160" s="5"/>
    </row>
    <row r="161" spans="2:9" s="7" customFormat="1" ht="6" customHeight="1" x14ac:dyDescent="0.2">
      <c r="B161" s="121"/>
      <c r="C161" s="121"/>
      <c r="D161" s="121"/>
      <c r="E161" s="121"/>
      <c r="F161" s="121"/>
    </row>
    <row r="162" spans="2:9" s="7" customFormat="1" ht="27.75" customHeight="1" x14ac:dyDescent="0.2">
      <c r="B162" s="121" t="s">
        <v>42</v>
      </c>
      <c r="C162" s="121"/>
      <c r="D162" s="121"/>
      <c r="E162" s="121"/>
      <c r="F162" s="121"/>
    </row>
    <row r="163" spans="2:9" s="7" customFormat="1" ht="6.75" customHeight="1" x14ac:dyDescent="0.2">
      <c r="B163" s="141"/>
      <c r="C163" s="141"/>
      <c r="D163" s="141"/>
      <c r="E163" s="141"/>
      <c r="F163" s="141"/>
    </row>
    <row r="164" spans="2:9" s="7" customFormat="1" ht="39" customHeight="1" x14ac:dyDescent="0.2">
      <c r="B164" s="138" t="s">
        <v>41</v>
      </c>
      <c r="C164" s="138"/>
      <c r="D164" s="138"/>
      <c r="E164" s="138"/>
      <c r="F164" s="138"/>
      <c r="I164" s="5"/>
    </row>
    <row r="165" spans="2:9" s="7" customFormat="1" ht="7.5" customHeight="1" x14ac:dyDescent="0.2">
      <c r="B165" s="8"/>
      <c r="C165" s="8"/>
      <c r="D165" s="8"/>
      <c r="E165" s="8"/>
      <c r="F165" s="8"/>
      <c r="I165" s="5"/>
    </row>
    <row r="166" spans="2:9" s="7" customFormat="1" ht="27" customHeight="1" x14ac:dyDescent="0.2">
      <c r="B166" s="140" t="s">
        <v>40</v>
      </c>
      <c r="C166" s="140"/>
      <c r="D166" s="140"/>
      <c r="E166" s="140"/>
      <c r="F166" s="140"/>
      <c r="G166" s="140"/>
      <c r="I166" s="5"/>
    </row>
    <row r="167" spans="2:9" s="7" customFormat="1" ht="7.5" customHeight="1" x14ac:dyDescent="0.2">
      <c r="B167" s="8"/>
      <c r="C167" s="8"/>
      <c r="D167" s="8"/>
      <c r="E167" s="8"/>
      <c r="F167" s="8"/>
    </row>
    <row r="168" spans="2:9" s="7" customFormat="1" ht="12.95" customHeight="1" x14ac:dyDescent="0.2">
      <c r="B168" s="136" t="s">
        <v>39</v>
      </c>
      <c r="C168" s="136"/>
      <c r="D168" s="136"/>
      <c r="E168" s="136"/>
      <c r="F168" s="136"/>
    </row>
    <row r="169" spans="2:9" s="7" customFormat="1" ht="57" customHeight="1" x14ac:dyDescent="0.2">
      <c r="B169" s="138" t="s">
        <v>38</v>
      </c>
      <c r="C169" s="138"/>
      <c r="D169" s="138"/>
      <c r="E169" s="138"/>
      <c r="F169" s="138"/>
    </row>
    <row r="170" spans="2:9" s="7" customFormat="1" ht="63.75" customHeight="1" x14ac:dyDescent="0.2">
      <c r="B170" s="139" t="s">
        <v>12</v>
      </c>
      <c r="C170" s="139"/>
      <c r="D170" s="139"/>
      <c r="E170" s="139"/>
      <c r="F170" s="139"/>
      <c r="I170" s="5"/>
    </row>
    <row r="171" spans="2:9" s="7" customFormat="1" ht="8.25" customHeight="1" x14ac:dyDescent="0.2">
      <c r="B171" s="122"/>
      <c r="C171" s="122"/>
      <c r="D171" s="122"/>
      <c r="E171" s="122"/>
      <c r="F171" s="122"/>
    </row>
    <row r="172" spans="2:9" s="7" customFormat="1" ht="26.1" customHeight="1" x14ac:dyDescent="0.2">
      <c r="B172" s="118" t="s">
        <v>11</v>
      </c>
      <c r="C172" s="118"/>
      <c r="D172" s="118"/>
      <c r="E172" s="118"/>
      <c r="F172" s="118"/>
      <c r="I172" s="5"/>
    </row>
    <row r="173" spans="2:9" s="7" customFormat="1" ht="12.95" customHeight="1" x14ac:dyDescent="0.2">
      <c r="B173" s="122" t="s">
        <v>10</v>
      </c>
      <c r="C173" s="122"/>
      <c r="D173" s="122"/>
      <c r="E173" s="122"/>
      <c r="F173" s="122"/>
      <c r="I173" s="5"/>
    </row>
    <row r="174" spans="2:9" s="7" customFormat="1" ht="18" customHeight="1" x14ac:dyDescent="0.2">
      <c r="B174" s="122" t="s">
        <v>9</v>
      </c>
      <c r="C174" s="122"/>
      <c r="D174" s="122"/>
      <c r="E174" s="122"/>
      <c r="F174" s="122"/>
      <c r="I174" s="5"/>
    </row>
    <row r="175" spans="2:9" s="7" customFormat="1" ht="78.75" hidden="1" customHeight="1" x14ac:dyDescent="0.2">
      <c r="B175" s="139" t="s">
        <v>8</v>
      </c>
      <c r="C175" s="118"/>
      <c r="D175" s="118"/>
      <c r="E175" s="118"/>
      <c r="F175" s="6"/>
    </row>
    <row r="176" spans="2:9" s="92" customFormat="1" ht="78.75" customHeight="1" x14ac:dyDescent="0.2">
      <c r="B176" s="118" t="s">
        <v>162</v>
      </c>
      <c r="C176" s="123"/>
      <c r="D176" s="123"/>
      <c r="F176" s="93"/>
    </row>
    <row r="177" spans="2:9" s="7" customFormat="1" ht="15.95" customHeight="1" x14ac:dyDescent="0.2">
      <c r="B177" s="134" t="s">
        <v>7</v>
      </c>
      <c r="C177" s="134"/>
      <c r="D177" s="134"/>
      <c r="E177" s="134"/>
      <c r="F177" s="134"/>
      <c r="I177" s="5"/>
    </row>
    <row r="178" spans="2:9" s="7" customFormat="1" ht="65.099999999999994" customHeight="1" x14ac:dyDescent="0.2">
      <c r="B178" s="118" t="s">
        <v>6</v>
      </c>
      <c r="C178" s="118"/>
      <c r="D178" s="118"/>
      <c r="E178" s="118"/>
      <c r="F178" s="118"/>
    </row>
    <row r="179" spans="2:9" s="7" customFormat="1" ht="12.95" customHeight="1" x14ac:dyDescent="0.2">
      <c r="B179" s="118"/>
      <c r="C179" s="118"/>
      <c r="D179" s="118"/>
      <c r="E179" s="118"/>
      <c r="F179" s="118"/>
    </row>
    <row r="180" spans="2:9" s="7" customFormat="1" ht="39" customHeight="1" x14ac:dyDescent="0.2">
      <c r="B180" s="118" t="s">
        <v>5</v>
      </c>
      <c r="C180" s="118"/>
      <c r="D180" s="118"/>
      <c r="E180" s="118"/>
      <c r="F180" s="118"/>
      <c r="I180" s="5"/>
    </row>
    <row r="181" spans="2:9" s="7" customFormat="1" ht="26.1" customHeight="1" x14ac:dyDescent="0.2">
      <c r="B181" s="118" t="s">
        <v>4</v>
      </c>
      <c r="C181" s="118"/>
      <c r="D181" s="118"/>
      <c r="E181" s="118"/>
      <c r="F181" s="118"/>
      <c r="I181" s="5"/>
    </row>
    <row r="182" spans="2:9" s="7" customFormat="1" ht="26.1" customHeight="1" x14ac:dyDescent="0.2">
      <c r="B182" s="118" t="s">
        <v>3</v>
      </c>
      <c r="C182" s="118"/>
      <c r="D182" s="118"/>
      <c r="E182" s="118"/>
      <c r="F182" s="118"/>
      <c r="I182" s="5"/>
    </row>
    <row r="183" spans="2:9" s="7" customFormat="1" ht="12.95" customHeight="1" x14ac:dyDescent="0.2">
      <c r="B183" s="118"/>
      <c r="C183" s="118"/>
      <c r="D183" s="118"/>
      <c r="E183" s="118"/>
      <c r="F183" s="118"/>
    </row>
    <row r="184" spans="2:9" s="7" customFormat="1" ht="26.1" customHeight="1" x14ac:dyDescent="0.2">
      <c r="B184" s="118" t="s">
        <v>2</v>
      </c>
      <c r="C184" s="118"/>
      <c r="D184" s="118"/>
      <c r="E184" s="118"/>
      <c r="F184" s="118"/>
    </row>
    <row r="185" spans="2:9" s="7" customFormat="1" ht="12.95" customHeight="1" x14ac:dyDescent="0.2">
      <c r="B185" s="118"/>
      <c r="C185" s="118"/>
      <c r="D185" s="118"/>
      <c r="E185" s="118"/>
      <c r="F185" s="118"/>
    </row>
    <row r="186" spans="2:9" s="7" customFormat="1" ht="26.1" hidden="1" customHeight="1" x14ac:dyDescent="0.2">
      <c r="B186" s="118" t="s">
        <v>1</v>
      </c>
      <c r="C186" s="118"/>
      <c r="D186" s="118"/>
      <c r="E186" s="118"/>
      <c r="F186" s="118"/>
    </row>
    <row r="187" spans="2:9" s="7" customFormat="1" ht="12.95" customHeight="1" x14ac:dyDescent="0.2">
      <c r="B187" s="118"/>
      <c r="C187" s="118"/>
      <c r="D187" s="118"/>
      <c r="E187" s="118"/>
      <c r="F187" s="118"/>
    </row>
    <row r="188" spans="2:9" s="7" customFormat="1" ht="90.95" customHeight="1" x14ac:dyDescent="0.2">
      <c r="B188" s="118" t="s">
        <v>0</v>
      </c>
      <c r="C188" s="118"/>
      <c r="D188" s="118"/>
      <c r="E188" s="118"/>
      <c r="F188" s="118"/>
    </row>
    <row r="189" spans="2:9" s="7" customFormat="1" ht="12.95" customHeight="1" x14ac:dyDescent="0.2">
      <c r="B189" s="118"/>
      <c r="C189" s="118"/>
      <c r="D189" s="118"/>
      <c r="E189" s="118"/>
      <c r="F189" s="118"/>
    </row>
    <row r="190" spans="2:9" ht="20.25" hidden="1" customHeight="1" x14ac:dyDescent="0.2">
      <c r="B190" s="134" t="s">
        <v>37</v>
      </c>
      <c r="C190" s="134"/>
      <c r="D190" s="134"/>
      <c r="E190" s="134"/>
      <c r="F190" s="134"/>
      <c r="I190" s="5"/>
    </row>
    <row r="191" spans="2:9" ht="12.95" hidden="1" customHeight="1" x14ac:dyDescent="0.2">
      <c r="B191" s="118" t="s">
        <v>36</v>
      </c>
      <c r="C191" s="118"/>
      <c r="D191" s="118"/>
      <c r="E191" s="118"/>
      <c r="F191" s="118"/>
      <c r="I191" s="5"/>
    </row>
    <row r="192" spans="2:9" ht="12.95" hidden="1" customHeight="1" x14ac:dyDescent="0.2">
      <c r="B192" s="122" t="s">
        <v>35</v>
      </c>
      <c r="C192" s="122"/>
      <c r="D192" s="122"/>
      <c r="E192" s="122"/>
      <c r="F192" s="122"/>
      <c r="I192" s="5"/>
    </row>
    <row r="193" spans="2:9" ht="12.95" hidden="1" customHeight="1" x14ac:dyDescent="0.2">
      <c r="B193" s="122" t="s">
        <v>34</v>
      </c>
      <c r="C193" s="122"/>
      <c r="D193" s="122"/>
      <c r="E193" s="122"/>
      <c r="F193" s="122"/>
      <c r="I193" s="5"/>
    </row>
    <row r="194" spans="2:9" ht="12.95" hidden="1" customHeight="1" x14ac:dyDescent="0.2">
      <c r="B194" s="118" t="s">
        <v>33</v>
      </c>
      <c r="C194" s="118"/>
      <c r="D194" s="118"/>
      <c r="E194" s="118"/>
      <c r="F194" s="118"/>
      <c r="I194" s="5"/>
    </row>
    <row r="195" spans="2:9" ht="12.95" hidden="1" customHeight="1" x14ac:dyDescent="0.2">
      <c r="B195" s="122" t="s">
        <v>32</v>
      </c>
      <c r="C195" s="122"/>
      <c r="D195" s="122"/>
      <c r="E195" s="122"/>
      <c r="F195" s="122"/>
      <c r="I195" s="5"/>
    </row>
    <row r="196" spans="2:9" ht="12.95" hidden="1" customHeight="1" x14ac:dyDescent="0.2">
      <c r="B196" s="122" t="s">
        <v>31</v>
      </c>
      <c r="C196" s="122"/>
      <c r="D196" s="122"/>
      <c r="E196" s="122"/>
      <c r="F196" s="122"/>
      <c r="I196" s="5"/>
    </row>
    <row r="197" spans="2:9" ht="15" hidden="1" customHeight="1" x14ac:dyDescent="0.2">
      <c r="B197" s="113" t="s">
        <v>30</v>
      </c>
      <c r="C197" s="113"/>
      <c r="D197" s="113"/>
      <c r="E197" s="113"/>
      <c r="F197" s="113"/>
      <c r="I197" s="5"/>
    </row>
    <row r="198" spans="2:9" ht="26.25" hidden="1" customHeight="1" x14ac:dyDescent="0.2">
      <c r="B198" s="124" t="s">
        <v>29</v>
      </c>
      <c r="C198" s="124"/>
      <c r="D198" s="124"/>
      <c r="E198" s="124"/>
      <c r="F198" s="124"/>
      <c r="I198" s="5"/>
    </row>
    <row r="199" spans="2:9" ht="26.25" hidden="1" customHeight="1" x14ac:dyDescent="0.2">
      <c r="B199" s="113" t="s">
        <v>28</v>
      </c>
      <c r="C199" s="113"/>
      <c r="D199" s="113"/>
      <c r="E199" s="113"/>
      <c r="F199" s="113"/>
      <c r="I199" s="5"/>
    </row>
    <row r="200" spans="2:9" ht="24.75" hidden="1" customHeight="1" x14ac:dyDescent="0.2">
      <c r="B200" s="113" t="s">
        <v>27</v>
      </c>
      <c r="C200" s="113"/>
      <c r="D200" s="113"/>
      <c r="E200" s="113"/>
      <c r="F200" s="113"/>
      <c r="I200" s="5"/>
    </row>
    <row r="201" spans="2:9" ht="14.25" hidden="1" customHeight="1" x14ac:dyDescent="0.2">
      <c r="B201" s="118" t="s">
        <v>26</v>
      </c>
      <c r="C201" s="118"/>
      <c r="D201" s="118"/>
      <c r="E201" s="118"/>
      <c r="F201" s="118"/>
      <c r="I201" s="5"/>
    </row>
    <row r="202" spans="2:9" ht="39" hidden="1" customHeight="1" x14ac:dyDescent="0.2">
      <c r="B202" s="113" t="s">
        <v>25</v>
      </c>
      <c r="C202" s="113"/>
      <c r="D202" s="113"/>
      <c r="E202" s="113"/>
      <c r="F202" s="113"/>
      <c r="I202" s="5"/>
    </row>
    <row r="203" spans="2:9" ht="27.75" hidden="1" customHeight="1" x14ac:dyDescent="0.2">
      <c r="B203" s="113" t="s">
        <v>24</v>
      </c>
      <c r="C203" s="113"/>
      <c r="D203" s="113"/>
      <c r="E203" s="113"/>
      <c r="F203" s="113"/>
      <c r="I203" s="5"/>
    </row>
    <row r="204" spans="2:9" ht="15" hidden="1" customHeight="1" x14ac:dyDescent="0.2">
      <c r="B204" s="122" t="s">
        <v>23</v>
      </c>
      <c r="C204" s="122"/>
      <c r="D204" s="122"/>
      <c r="E204" s="122"/>
      <c r="F204" s="122"/>
      <c r="I204" s="5"/>
    </row>
    <row r="205" spans="2:9" ht="25.5" hidden="1" customHeight="1" x14ac:dyDescent="0.2">
      <c r="B205" s="122" t="s">
        <v>22</v>
      </c>
      <c r="C205" s="122"/>
      <c r="D205" s="122"/>
      <c r="E205" s="122"/>
      <c r="F205" s="122"/>
      <c r="I205" s="5"/>
    </row>
    <row r="206" spans="2:9" ht="14.25" hidden="1" customHeight="1" x14ac:dyDescent="0.2">
      <c r="B206" s="137" t="s">
        <v>21</v>
      </c>
      <c r="C206" s="137"/>
      <c r="D206" s="137"/>
      <c r="E206" s="137"/>
      <c r="F206" s="137"/>
      <c r="I206" s="5"/>
    </row>
    <row r="207" spans="2:9" ht="14.25" hidden="1" customHeight="1" x14ac:dyDescent="0.2">
      <c r="B207" s="137" t="s">
        <v>20</v>
      </c>
      <c r="C207" s="137"/>
      <c r="D207" s="137"/>
      <c r="E207" s="137"/>
      <c r="F207" s="137"/>
      <c r="I207" s="5"/>
    </row>
    <row r="208" spans="2:9" ht="24.75" hidden="1" customHeight="1" x14ac:dyDescent="0.2">
      <c r="B208" s="137" t="s">
        <v>19</v>
      </c>
      <c r="C208" s="137"/>
      <c r="D208" s="137"/>
      <c r="E208" s="137"/>
      <c r="F208" s="137"/>
      <c r="I208" s="5"/>
    </row>
    <row r="209" spans="2:11" ht="27" hidden="1" customHeight="1" x14ac:dyDescent="0.2">
      <c r="B209" s="113" t="s">
        <v>18</v>
      </c>
      <c r="C209" s="113"/>
      <c r="D209" s="113"/>
      <c r="E209" s="113"/>
      <c r="F209" s="113"/>
      <c r="I209" s="5"/>
    </row>
    <row r="210" spans="2:11" ht="15" hidden="1" customHeight="1" x14ac:dyDescent="0.2">
      <c r="B210" s="118" t="s">
        <v>17</v>
      </c>
      <c r="C210" s="118"/>
      <c r="D210" s="118"/>
      <c r="E210" s="118"/>
      <c r="F210" s="118"/>
      <c r="I210" s="5"/>
    </row>
    <row r="211" spans="2:11" ht="15" hidden="1" customHeight="1" x14ac:dyDescent="0.2">
      <c r="B211" s="113" t="s">
        <v>16</v>
      </c>
      <c r="C211" s="113"/>
      <c r="D211" s="113"/>
      <c r="E211" s="113"/>
      <c r="F211" s="113"/>
      <c r="I211" s="5"/>
    </row>
    <row r="212" spans="2:11" ht="41.25" customHeight="1" x14ac:dyDescent="0.2">
      <c r="B212" s="143" t="s">
        <v>163</v>
      </c>
      <c r="C212" s="143"/>
      <c r="D212" s="143"/>
      <c r="E212" s="143"/>
      <c r="F212" s="143"/>
      <c r="G212" s="143"/>
      <c r="H212" s="94"/>
      <c r="I212" s="94"/>
      <c r="J212" s="94"/>
      <c r="K212" s="95"/>
    </row>
    <row r="213" spans="2:11" ht="15.75" customHeight="1" x14ac:dyDescent="0.2">
      <c r="B213" s="94"/>
      <c r="C213" s="94"/>
      <c r="D213" s="94"/>
      <c r="E213" s="94"/>
      <c r="F213" s="94"/>
      <c r="G213" s="94"/>
      <c r="H213" s="94"/>
      <c r="I213" s="94"/>
      <c r="J213" s="94"/>
      <c r="K213" s="95"/>
    </row>
    <row r="214" spans="2:11" ht="36.75" customHeight="1" x14ac:dyDescent="0.2">
      <c r="B214" s="143" t="s">
        <v>164</v>
      </c>
      <c r="C214" s="143"/>
      <c r="D214" s="143"/>
      <c r="E214" s="143"/>
      <c r="F214" s="143"/>
      <c r="G214" s="143"/>
      <c r="H214" s="94"/>
      <c r="I214" s="94"/>
      <c r="J214" s="94"/>
      <c r="K214" s="95"/>
    </row>
    <row r="215" spans="2:11" ht="15.75" customHeight="1" x14ac:dyDescent="0.2">
      <c r="B215" s="94"/>
      <c r="C215" s="94"/>
      <c r="D215" s="94"/>
      <c r="E215" s="94"/>
      <c r="F215" s="94"/>
      <c r="G215" s="94"/>
      <c r="H215" s="94"/>
      <c r="I215" s="94"/>
      <c r="J215" s="94"/>
      <c r="K215" s="95"/>
    </row>
    <row r="216" spans="2:11" ht="34.5" customHeight="1" x14ac:dyDescent="0.2">
      <c r="B216" s="143" t="s">
        <v>165</v>
      </c>
      <c r="C216" s="143"/>
      <c r="D216" s="143"/>
      <c r="E216" s="143"/>
      <c r="F216" s="143"/>
      <c r="G216" s="143"/>
      <c r="H216" s="94"/>
      <c r="I216" s="94"/>
      <c r="J216" s="94"/>
      <c r="K216" s="95"/>
    </row>
    <row r="217" spans="2:11" ht="15.75" customHeight="1" x14ac:dyDescent="0.2">
      <c r="B217" s="94"/>
      <c r="C217" s="94"/>
      <c r="D217" s="94"/>
      <c r="E217" s="94"/>
      <c r="F217" s="94"/>
      <c r="G217" s="94"/>
      <c r="H217" s="94"/>
      <c r="I217" s="94"/>
      <c r="J217" s="94"/>
      <c r="K217" s="95"/>
    </row>
    <row r="218" spans="2:11" ht="30" customHeight="1" x14ac:dyDescent="0.2">
      <c r="B218" s="143" t="s">
        <v>166</v>
      </c>
      <c r="C218" s="143"/>
      <c r="D218" s="143"/>
      <c r="E218" s="143"/>
      <c r="F218" s="143"/>
      <c r="G218" s="143"/>
      <c r="H218" s="94"/>
      <c r="I218" s="94"/>
      <c r="J218" s="94"/>
      <c r="K218" s="95"/>
    </row>
    <row r="219" spans="2:11" ht="15.75" customHeight="1" x14ac:dyDescent="0.2">
      <c r="B219" s="144" t="s">
        <v>167</v>
      </c>
      <c r="C219" s="144"/>
      <c r="D219" s="144"/>
      <c r="E219" s="144"/>
      <c r="F219" s="144"/>
      <c r="G219" s="144"/>
      <c r="H219" s="96"/>
      <c r="I219" s="96"/>
      <c r="J219" s="96"/>
      <c r="K219" s="95"/>
    </row>
    <row r="220" spans="2:11" ht="15.75" customHeight="1" x14ac:dyDescent="0.2">
      <c r="B220" s="145" t="s">
        <v>168</v>
      </c>
      <c r="C220" s="145"/>
      <c r="D220" s="145"/>
      <c r="E220" s="145"/>
      <c r="F220" s="145"/>
      <c r="G220" s="145"/>
      <c r="H220" s="97"/>
      <c r="I220" s="97"/>
      <c r="J220" s="97"/>
      <c r="K220" s="95"/>
    </row>
    <row r="221" spans="2:11" ht="15.75" customHeight="1" x14ac:dyDescent="0.2">
      <c r="B221" s="145" t="s">
        <v>169</v>
      </c>
      <c r="C221" s="145"/>
      <c r="D221" s="145"/>
      <c r="E221" s="145"/>
      <c r="F221" s="145"/>
      <c r="G221" s="145"/>
      <c r="H221" s="97"/>
      <c r="I221" s="97"/>
      <c r="J221" s="97"/>
      <c r="K221" s="95"/>
    </row>
    <row r="222" spans="2:11" ht="15.75" customHeight="1" x14ac:dyDescent="0.2">
      <c r="B222" s="146" t="s">
        <v>170</v>
      </c>
      <c r="C222" s="146"/>
      <c r="D222" s="146"/>
      <c r="E222" s="146"/>
      <c r="F222" s="146"/>
      <c r="G222" s="146"/>
      <c r="H222" s="98"/>
      <c r="I222" s="98"/>
      <c r="J222" s="98"/>
      <c r="K222" s="95"/>
    </row>
    <row r="223" spans="2:11" ht="15.75" customHeight="1" x14ac:dyDescent="0.2">
      <c r="B223" s="147" t="s">
        <v>171</v>
      </c>
      <c r="C223" s="147"/>
      <c r="D223" s="147"/>
      <c r="E223" s="147"/>
      <c r="F223" s="147"/>
      <c r="G223" s="147"/>
      <c r="H223" s="99"/>
      <c r="I223" s="99"/>
      <c r="J223" s="99"/>
      <c r="K223" s="95"/>
    </row>
    <row r="224" spans="2:11" ht="15.75" customHeight="1" x14ac:dyDescent="0.2">
      <c r="B224" s="94"/>
      <c r="C224" s="94"/>
      <c r="D224" s="94"/>
      <c r="E224" s="94"/>
      <c r="F224" s="94"/>
      <c r="G224" s="94"/>
      <c r="H224" s="94"/>
      <c r="I224" s="94"/>
      <c r="J224" s="94"/>
      <c r="K224" s="100"/>
    </row>
    <row r="225" spans="2:11" ht="81" customHeight="1" x14ac:dyDescent="0.25">
      <c r="B225" s="148" t="s">
        <v>172</v>
      </c>
      <c r="C225" s="148"/>
      <c r="D225" s="148"/>
      <c r="E225" s="148"/>
      <c r="F225" s="148"/>
      <c r="G225" s="148"/>
      <c r="H225" s="101"/>
      <c r="I225" s="101"/>
      <c r="J225" s="101"/>
      <c r="K225" s="95"/>
    </row>
    <row r="226" spans="2:11" ht="15.75" customHeight="1" x14ac:dyDescent="0.25">
      <c r="B226" s="102"/>
      <c r="C226" s="103"/>
      <c r="D226" s="103"/>
      <c r="E226" s="103"/>
      <c r="F226" s="95"/>
      <c r="G226" s="103"/>
      <c r="H226" s="103"/>
      <c r="I226" s="103"/>
      <c r="J226" s="103"/>
      <c r="K226" s="95"/>
    </row>
    <row r="227" spans="2:11" ht="51" customHeight="1" x14ac:dyDescent="0.25">
      <c r="B227" s="149" t="s">
        <v>173</v>
      </c>
      <c r="C227" s="149"/>
      <c r="D227" s="149"/>
      <c r="E227" s="149"/>
      <c r="F227" s="149"/>
      <c r="G227" s="149"/>
      <c r="H227" s="104"/>
      <c r="I227" s="104"/>
      <c r="J227" s="104"/>
      <c r="K227" s="95"/>
    </row>
    <row r="228" spans="2:11" ht="15.75" customHeight="1" x14ac:dyDescent="0.2">
      <c r="B228" s="143" t="s">
        <v>174</v>
      </c>
      <c r="C228" s="143"/>
      <c r="D228" s="143"/>
      <c r="E228" s="143"/>
      <c r="F228" s="143"/>
      <c r="G228" s="143"/>
      <c r="H228" s="94"/>
      <c r="I228" s="94"/>
      <c r="J228" s="94"/>
      <c r="K228" s="95"/>
    </row>
    <row r="229" spans="2:11" ht="15.75" customHeight="1" x14ac:dyDescent="0.25">
      <c r="B229" s="105"/>
      <c r="C229" s="103"/>
      <c r="D229" s="103"/>
      <c r="E229" s="103"/>
      <c r="F229" s="95"/>
      <c r="G229" s="103"/>
      <c r="H229" s="103"/>
      <c r="I229" s="103"/>
      <c r="J229" s="103"/>
      <c r="K229" s="95"/>
    </row>
    <row r="230" spans="2:11" ht="15.75" customHeight="1" x14ac:dyDescent="0.2">
      <c r="B230" s="142" t="s">
        <v>175</v>
      </c>
      <c r="C230" s="142"/>
      <c r="D230" s="142"/>
      <c r="E230" s="142"/>
      <c r="F230" s="142"/>
      <c r="G230" s="142"/>
      <c r="H230" s="106"/>
      <c r="I230" s="106"/>
      <c r="J230" s="106"/>
      <c r="K230" s="95"/>
    </row>
    <row r="231" spans="2:11" ht="15.75" customHeight="1" x14ac:dyDescent="0.2">
      <c r="B231" s="106"/>
      <c r="C231" s="106"/>
      <c r="D231" s="106"/>
      <c r="E231" s="106"/>
      <c r="F231" s="106"/>
      <c r="G231" s="106"/>
      <c r="H231" s="106"/>
      <c r="I231" s="106"/>
      <c r="J231" s="106"/>
      <c r="K231" s="95"/>
    </row>
    <row r="232" spans="2:11" ht="15.75" customHeight="1" x14ac:dyDescent="0.2">
      <c r="B232" s="142" t="s">
        <v>176</v>
      </c>
      <c r="C232" s="142"/>
      <c r="D232" s="142"/>
      <c r="E232" s="142"/>
      <c r="F232" s="142"/>
      <c r="G232" s="142"/>
      <c r="H232" s="106"/>
      <c r="I232" s="106"/>
      <c r="J232" s="106"/>
      <c r="K232" s="95"/>
    </row>
    <row r="233" spans="2:11" ht="15.75" customHeight="1" x14ac:dyDescent="0.2">
      <c r="B233" s="106"/>
      <c r="C233" s="106"/>
      <c r="D233" s="106"/>
      <c r="E233" s="106"/>
      <c r="F233" s="106"/>
      <c r="G233" s="106"/>
      <c r="H233" s="106"/>
      <c r="I233" s="106"/>
      <c r="J233" s="106"/>
      <c r="K233" s="95"/>
    </row>
    <row r="234" spans="2:11" ht="15.75" customHeight="1" x14ac:dyDescent="0.25">
      <c r="B234" s="153" t="s">
        <v>177</v>
      </c>
      <c r="C234" s="153"/>
      <c r="D234" s="153"/>
      <c r="E234" s="153"/>
      <c r="F234" s="153"/>
      <c r="G234" s="153"/>
      <c r="H234" s="103"/>
      <c r="I234" s="103"/>
      <c r="J234" s="103"/>
      <c r="K234" s="95"/>
    </row>
    <row r="235" spans="2:11" ht="15.75" customHeight="1" x14ac:dyDescent="0.25">
      <c r="B235" s="107"/>
      <c r="C235" s="103"/>
      <c r="D235" s="103"/>
      <c r="E235" s="103"/>
      <c r="F235" s="95"/>
      <c r="G235" s="103"/>
      <c r="H235" s="103"/>
      <c r="I235" s="103"/>
      <c r="J235" s="103"/>
      <c r="K235" s="95"/>
    </row>
    <row r="236" spans="2:11" ht="15.75" customHeight="1" x14ac:dyDescent="0.2">
      <c r="B236" s="142" t="s">
        <v>178</v>
      </c>
      <c r="C236" s="142"/>
      <c r="D236" s="142"/>
      <c r="E236" s="142"/>
      <c r="F236" s="142"/>
      <c r="G236" s="142"/>
      <c r="H236" s="106"/>
      <c r="I236" s="106"/>
      <c r="J236" s="106"/>
      <c r="K236" s="95"/>
    </row>
    <row r="237" spans="2:11" ht="15.75" customHeight="1" x14ac:dyDescent="0.2">
      <c r="B237" s="106"/>
      <c r="C237" s="106"/>
      <c r="D237" s="106"/>
      <c r="E237" s="106"/>
      <c r="F237" s="106"/>
      <c r="G237" s="106"/>
      <c r="H237" s="106"/>
      <c r="I237" s="106"/>
      <c r="J237" s="106"/>
      <c r="K237" s="95"/>
    </row>
    <row r="238" spans="2:11" ht="15.75" customHeight="1" x14ac:dyDescent="0.2">
      <c r="B238" s="142" t="s">
        <v>179</v>
      </c>
      <c r="C238" s="142"/>
      <c r="D238" s="142"/>
      <c r="E238" s="142"/>
      <c r="F238" s="142"/>
      <c r="G238" s="142"/>
      <c r="H238" s="106"/>
      <c r="I238" s="106"/>
      <c r="J238" s="106"/>
      <c r="K238" s="95"/>
    </row>
    <row r="239" spans="2:11" ht="15.75" customHeight="1" x14ac:dyDescent="0.2">
      <c r="B239" s="106"/>
      <c r="C239" s="106"/>
      <c r="D239" s="106"/>
      <c r="E239" s="106"/>
      <c r="F239" s="106"/>
      <c r="G239" s="106"/>
      <c r="H239" s="106"/>
      <c r="I239" s="106"/>
      <c r="J239" s="106"/>
      <c r="K239" s="95"/>
    </row>
    <row r="240" spans="2:11" ht="35.25" customHeight="1" x14ac:dyDescent="0.25">
      <c r="B240" s="152" t="s">
        <v>180</v>
      </c>
      <c r="C240" s="152"/>
      <c r="D240" s="152"/>
      <c r="E240" s="152"/>
      <c r="F240" s="152"/>
      <c r="G240" s="152"/>
      <c r="H240" s="103"/>
      <c r="I240" s="103"/>
      <c r="J240" s="103"/>
      <c r="K240" s="95"/>
    </row>
    <row r="241" spans="2:11" ht="15.75" customHeight="1" x14ac:dyDescent="0.25">
      <c r="B241" s="108"/>
      <c r="C241" s="103"/>
      <c r="D241" s="103"/>
      <c r="E241" s="103"/>
      <c r="F241" s="95"/>
      <c r="G241" s="103"/>
      <c r="H241" s="103"/>
      <c r="I241" s="103"/>
      <c r="J241" s="103"/>
      <c r="K241" s="95"/>
    </row>
    <row r="242" spans="2:11" ht="15.75" customHeight="1" x14ac:dyDescent="0.2">
      <c r="B242" s="154" t="s">
        <v>181</v>
      </c>
      <c r="C242" s="154"/>
      <c r="D242" s="154"/>
      <c r="E242" s="154"/>
      <c r="F242" s="154"/>
      <c r="G242" s="154"/>
      <c r="H242" s="109"/>
      <c r="I242" s="109"/>
      <c r="J242" s="109"/>
      <c r="K242" s="109"/>
    </row>
    <row r="243" spans="2:11" ht="15.75" customHeight="1" x14ac:dyDescent="0.2">
      <c r="B243" s="110"/>
      <c r="C243" s="110"/>
      <c r="D243" s="110"/>
      <c r="E243" s="110"/>
      <c r="F243" s="110"/>
      <c r="G243" s="110"/>
      <c r="H243" s="110"/>
      <c r="I243" s="110"/>
      <c r="J243" s="110"/>
      <c r="K243" s="110"/>
    </row>
    <row r="244" spans="2:11" ht="15.75" customHeight="1" x14ac:dyDescent="0.25">
      <c r="B244" s="150" t="s">
        <v>182</v>
      </c>
      <c r="C244" s="150"/>
      <c r="D244" s="150"/>
      <c r="E244" s="150"/>
      <c r="F244" s="150"/>
      <c r="G244" s="150"/>
      <c r="H244" s="103"/>
      <c r="I244" s="103"/>
      <c r="J244" s="103"/>
      <c r="K244" s="95"/>
    </row>
    <row r="245" spans="2:11" ht="15.75" customHeight="1" x14ac:dyDescent="0.25">
      <c r="B245" s="108"/>
      <c r="C245" s="103"/>
      <c r="D245" s="103"/>
      <c r="E245" s="103"/>
      <c r="F245" s="95"/>
      <c r="G245" s="103"/>
      <c r="H245" s="103"/>
      <c r="I245" s="103"/>
      <c r="J245" s="103"/>
      <c r="K245" s="95"/>
    </row>
    <row r="246" spans="2:11" ht="15.75" customHeight="1" x14ac:dyDescent="0.25">
      <c r="B246" s="150" t="s">
        <v>183</v>
      </c>
      <c r="C246" s="150"/>
      <c r="D246" s="150"/>
      <c r="E246" s="150"/>
      <c r="F246" s="150"/>
      <c r="G246" s="150"/>
      <c r="H246" s="103"/>
      <c r="I246" s="103"/>
      <c r="J246" s="103"/>
      <c r="K246" s="95"/>
    </row>
    <row r="247" spans="2:11" ht="15.75" customHeight="1" x14ac:dyDescent="0.25">
      <c r="B247" s="108"/>
      <c r="C247" s="103"/>
      <c r="D247" s="103"/>
      <c r="E247" s="103"/>
      <c r="F247" s="95"/>
      <c r="G247" s="103"/>
      <c r="H247" s="103"/>
      <c r="I247" s="103"/>
      <c r="J247" s="103"/>
      <c r="K247" s="95"/>
    </row>
    <row r="248" spans="2:11" ht="15.75" customHeight="1" x14ac:dyDescent="0.25">
      <c r="B248" s="150" t="s">
        <v>184</v>
      </c>
      <c r="C248" s="150"/>
      <c r="D248" s="150"/>
      <c r="E248" s="150"/>
      <c r="F248" s="150"/>
      <c r="G248" s="150"/>
      <c r="H248" s="103"/>
      <c r="I248" s="103"/>
      <c r="J248" s="103"/>
      <c r="K248" s="95"/>
    </row>
    <row r="249" spans="2:11" ht="15.75" customHeight="1" x14ac:dyDescent="0.25">
      <c r="B249" s="108"/>
      <c r="C249" s="103"/>
      <c r="D249" s="103"/>
      <c r="E249" s="103"/>
      <c r="F249" s="95"/>
      <c r="G249" s="103"/>
      <c r="H249" s="103"/>
      <c r="I249" s="103"/>
      <c r="J249" s="103"/>
      <c r="K249" s="95"/>
    </row>
    <row r="250" spans="2:11" ht="15.75" customHeight="1" x14ac:dyDescent="0.25">
      <c r="B250" s="150" t="s">
        <v>185</v>
      </c>
      <c r="C250" s="150"/>
      <c r="D250" s="150"/>
      <c r="E250" s="150"/>
      <c r="F250" s="150"/>
      <c r="G250" s="150"/>
      <c r="H250" s="103"/>
      <c r="I250" s="103"/>
      <c r="J250" s="103"/>
      <c r="K250" s="95"/>
    </row>
    <row r="251" spans="2:11" ht="15.75" customHeight="1" x14ac:dyDescent="0.25">
      <c r="B251" s="108"/>
      <c r="C251" s="103"/>
      <c r="D251" s="103"/>
      <c r="E251" s="103"/>
      <c r="F251" s="95"/>
      <c r="G251" s="103"/>
      <c r="H251" s="103"/>
      <c r="I251" s="103"/>
      <c r="J251" s="103"/>
      <c r="K251" s="95"/>
    </row>
    <row r="252" spans="2:11" ht="15.75" customHeight="1" x14ac:dyDescent="0.2">
      <c r="B252" s="151" t="s">
        <v>186</v>
      </c>
      <c r="C252" s="151"/>
      <c r="D252" s="151"/>
      <c r="E252" s="151"/>
      <c r="F252" s="151"/>
      <c r="G252" s="151"/>
      <c r="H252" s="111"/>
      <c r="I252" s="111"/>
      <c r="J252" s="111"/>
      <c r="K252" s="111"/>
    </row>
    <row r="253" spans="2:11" ht="15.75" customHeight="1" x14ac:dyDescent="0.2">
      <c r="B253" s="112"/>
      <c r="C253" s="112"/>
      <c r="D253" s="112"/>
      <c r="E253" s="112"/>
      <c r="F253" s="112"/>
      <c r="G253" s="112"/>
      <c r="H253" s="112"/>
      <c r="I253" s="112"/>
      <c r="J253" s="112"/>
      <c r="K253" s="112"/>
    </row>
    <row r="254" spans="2:11" ht="15.75" customHeight="1" x14ac:dyDescent="0.25">
      <c r="B254" s="150" t="s">
        <v>187</v>
      </c>
      <c r="C254" s="150"/>
      <c r="D254" s="150"/>
      <c r="E254" s="150"/>
      <c r="F254" s="150"/>
      <c r="G254" s="150"/>
      <c r="H254" s="103"/>
      <c r="I254" s="103"/>
      <c r="J254" s="103"/>
      <c r="K254" s="95"/>
    </row>
    <row r="255" spans="2:11" ht="15.75" customHeight="1" x14ac:dyDescent="0.25">
      <c r="B255" s="108"/>
      <c r="C255" s="103"/>
      <c r="D255" s="103"/>
      <c r="E255" s="103"/>
      <c r="F255" s="95"/>
      <c r="G255" s="103"/>
      <c r="H255" s="103"/>
      <c r="I255" s="103"/>
      <c r="J255" s="103"/>
      <c r="K255" s="95"/>
    </row>
    <row r="256" spans="2:11" ht="15.75" customHeight="1" x14ac:dyDescent="0.25">
      <c r="B256" s="150" t="s">
        <v>188</v>
      </c>
      <c r="C256" s="150"/>
      <c r="D256" s="150"/>
      <c r="E256" s="150"/>
      <c r="F256" s="150"/>
      <c r="G256" s="150"/>
      <c r="H256" s="103"/>
      <c r="I256" s="103"/>
      <c r="J256" s="103"/>
      <c r="K256" s="95"/>
    </row>
    <row r="257" spans="2:11" ht="15.75" customHeight="1" x14ac:dyDescent="0.25">
      <c r="B257" s="108"/>
      <c r="C257" s="103"/>
      <c r="D257" s="103"/>
      <c r="E257" s="103"/>
      <c r="F257" s="95"/>
      <c r="G257" s="103"/>
      <c r="H257" s="103"/>
      <c r="I257" s="103"/>
      <c r="J257" s="103"/>
      <c r="K257" s="95"/>
    </row>
    <row r="258" spans="2:11" ht="29.25" customHeight="1" x14ac:dyDescent="0.25">
      <c r="B258" s="152" t="s">
        <v>189</v>
      </c>
      <c r="C258" s="150"/>
      <c r="D258" s="150"/>
      <c r="E258" s="150"/>
      <c r="F258" s="150"/>
      <c r="G258" s="150"/>
      <c r="H258" s="103"/>
      <c r="I258" s="103"/>
      <c r="J258" s="103"/>
      <c r="K258" s="95"/>
    </row>
    <row r="259" spans="2:11" ht="15.75" customHeight="1" x14ac:dyDescent="0.25">
      <c r="B259" s="108"/>
      <c r="C259" s="103"/>
      <c r="D259" s="103"/>
      <c r="E259" s="103"/>
      <c r="F259" s="95"/>
      <c r="G259" s="103"/>
      <c r="H259" s="103"/>
      <c r="I259" s="103"/>
      <c r="J259" s="103"/>
      <c r="K259" s="95"/>
    </row>
    <row r="260" spans="2:11" ht="15.75" customHeight="1" x14ac:dyDescent="0.25">
      <c r="B260" s="150" t="s">
        <v>190</v>
      </c>
      <c r="C260" s="150"/>
      <c r="D260" s="150"/>
      <c r="E260" s="150"/>
      <c r="F260" s="150"/>
      <c r="G260" s="150"/>
      <c r="H260" s="103"/>
      <c r="I260" s="103"/>
      <c r="J260" s="103"/>
      <c r="K260" s="95"/>
    </row>
  </sheetData>
  <mergeCells count="150">
    <mergeCell ref="B228:G228"/>
    <mergeCell ref="B250:G250"/>
    <mergeCell ref="B252:G252"/>
    <mergeCell ref="B254:G254"/>
    <mergeCell ref="B256:G256"/>
    <mergeCell ref="B258:G258"/>
    <mergeCell ref="B260:G260"/>
    <mergeCell ref="B232:G232"/>
    <mergeCell ref="B234:G234"/>
    <mergeCell ref="B236:G236"/>
    <mergeCell ref="B238:G238"/>
    <mergeCell ref="B240:G240"/>
    <mergeCell ref="B242:G242"/>
    <mergeCell ref="B244:G244"/>
    <mergeCell ref="B246:G246"/>
    <mergeCell ref="B248:G248"/>
    <mergeCell ref="B199:F199"/>
    <mergeCell ref="B200:F200"/>
    <mergeCell ref="B193:F193"/>
    <mergeCell ref="B194:F194"/>
    <mergeCell ref="B195:F195"/>
    <mergeCell ref="B196:F196"/>
    <mergeCell ref="B230:G230"/>
    <mergeCell ref="B209:F209"/>
    <mergeCell ref="B210:F210"/>
    <mergeCell ref="B211:F211"/>
    <mergeCell ref="B212:G212"/>
    <mergeCell ref="B214:G214"/>
    <mergeCell ref="B216:G216"/>
    <mergeCell ref="B206:F206"/>
    <mergeCell ref="B207:F207"/>
    <mergeCell ref="B208:F208"/>
    <mergeCell ref="B218:G218"/>
    <mergeCell ref="B219:G219"/>
    <mergeCell ref="B220:G220"/>
    <mergeCell ref="B221:G221"/>
    <mergeCell ref="B222:G222"/>
    <mergeCell ref="B223:G223"/>
    <mergeCell ref="B225:G225"/>
    <mergeCell ref="B227:G227"/>
    <mergeCell ref="B205:F205"/>
    <mergeCell ref="B190:F190"/>
    <mergeCell ref="B191:F191"/>
    <mergeCell ref="B192:F192"/>
    <mergeCell ref="B188:F188"/>
    <mergeCell ref="B189:F189"/>
    <mergeCell ref="B162:F162"/>
    <mergeCell ref="B163:F163"/>
    <mergeCell ref="B164:F164"/>
    <mergeCell ref="B168:F168"/>
    <mergeCell ref="B187:F187"/>
    <mergeCell ref="B173:F173"/>
    <mergeCell ref="B181:F181"/>
    <mergeCell ref="B182:F182"/>
    <mergeCell ref="B184:F184"/>
    <mergeCell ref="B185:F185"/>
    <mergeCell ref="B180:F180"/>
    <mergeCell ref="B175:E175"/>
    <mergeCell ref="B201:F201"/>
    <mergeCell ref="B202:F202"/>
    <mergeCell ref="B203:F203"/>
    <mergeCell ref="B204:F204"/>
    <mergeCell ref="B197:F197"/>
    <mergeCell ref="B198:F198"/>
    <mergeCell ref="B138:F138"/>
    <mergeCell ref="B160:F160"/>
    <mergeCell ref="B169:F169"/>
    <mergeCell ref="B170:F170"/>
    <mergeCell ref="B171:F171"/>
    <mergeCell ref="B186:F186"/>
    <mergeCell ref="B172:F172"/>
    <mergeCell ref="B183:F183"/>
    <mergeCell ref="B174:F174"/>
    <mergeCell ref="B177:F177"/>
    <mergeCell ref="B178:F178"/>
    <mergeCell ref="B179:F179"/>
    <mergeCell ref="B166:G166"/>
    <mergeCell ref="B176:D176"/>
    <mergeCell ref="B128:F128"/>
    <mergeCell ref="B151:F151"/>
    <mergeCell ref="B152:F152"/>
    <mergeCell ref="B145:F145"/>
    <mergeCell ref="B146:F146"/>
    <mergeCell ref="B147:F147"/>
    <mergeCell ref="B148:F148"/>
    <mergeCell ref="B161:F161"/>
    <mergeCell ref="B101:F101"/>
    <mergeCell ref="B157:F157"/>
    <mergeCell ref="B158:F158"/>
    <mergeCell ref="B153:F153"/>
    <mergeCell ref="B154:F154"/>
    <mergeCell ref="B155:F155"/>
    <mergeCell ref="B156:F156"/>
    <mergeCell ref="B149:F149"/>
    <mergeCell ref="B150:F150"/>
    <mergeCell ref="B132:F132"/>
    <mergeCell ref="B129:F129"/>
    <mergeCell ref="B130:F130"/>
    <mergeCell ref="B142:F142"/>
    <mergeCell ref="B143:F143"/>
    <mergeCell ref="B144:F144"/>
    <mergeCell ref="B137:F137"/>
    <mergeCell ref="B134:F134"/>
    <mergeCell ref="B139:F139"/>
    <mergeCell ref="B140:F140"/>
    <mergeCell ref="B141:F141"/>
    <mergeCell ref="B1:G1"/>
    <mergeCell ref="B96:G96"/>
    <mergeCell ref="D6:E6"/>
    <mergeCell ref="D41:E41"/>
    <mergeCell ref="B21:F21"/>
    <mergeCell ref="B22:F22"/>
    <mergeCell ref="D29:E29"/>
    <mergeCell ref="B93:G93"/>
    <mergeCell ref="B2:F2"/>
    <mergeCell ref="B103:G103"/>
    <mergeCell ref="B114:F114"/>
    <mergeCell ref="B113:F113"/>
    <mergeCell ref="B136:F136"/>
    <mergeCell ref="B118:F118"/>
    <mergeCell ref="B119:F119"/>
    <mergeCell ref="B117:F117"/>
    <mergeCell ref="B111:F111"/>
    <mergeCell ref="B105:F105"/>
    <mergeCell ref="B115:F115"/>
    <mergeCell ref="B107:G107"/>
    <mergeCell ref="B135:F135"/>
    <mergeCell ref="B131:F131"/>
    <mergeCell ref="B25:F25"/>
    <mergeCell ref="B3:F3"/>
    <mergeCell ref="B26:F26"/>
    <mergeCell ref="B102:F102"/>
    <mergeCell ref="B24:F24"/>
    <mergeCell ref="B23:F23"/>
    <mergeCell ref="D7:E7"/>
    <mergeCell ref="B99:E99"/>
    <mergeCell ref="B120:F120"/>
    <mergeCell ref="D42:E42"/>
    <mergeCell ref="D30:E30"/>
    <mergeCell ref="B104:G104"/>
    <mergeCell ref="B106:E106"/>
    <mergeCell ref="B108:D110"/>
    <mergeCell ref="B124:F124"/>
    <mergeCell ref="B125:F125"/>
    <mergeCell ref="B126:F126"/>
    <mergeCell ref="B127:F127"/>
    <mergeCell ref="B121:F121"/>
    <mergeCell ref="B122:F122"/>
    <mergeCell ref="B123:F123"/>
    <mergeCell ref="B133:F133"/>
  </mergeCells>
  <hyperlinks>
    <hyperlink ref="B223"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232</vt:i4>
      </vt:variant>
    </vt:vector>
  </HeadingPairs>
  <TitlesOfParts>
    <vt:vector size="234" baseType="lpstr">
      <vt:lpstr>Alaska Option 2</vt:lpstr>
      <vt:lpstr>Sheet1</vt:lpstr>
      <vt:lpstr>DPPOIINetwork</vt:lpstr>
      <vt:lpstr>'Alaska Option 2'!Print_Area</vt:lpstr>
      <vt:lpstr>'Alaska Option 2'!Print_Titles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2012-09-20T15:34:40Z</dcterms:created>
  <dcterms:modified xsi:type="dcterms:W3CDTF">2018-12-18T19:56:30Z</dcterms:modified>
</cp:coreProperties>
</file>