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0115" windowHeight="8250"/>
  </bookViews>
  <sheets>
    <sheet name="Washington" sheetId="2" r:id="rId1"/>
    <sheet name="Sheet1" sheetId="1" r:id="rId2"/>
  </sheets>
  <externalReferences>
    <externalReference r:id="rId3"/>
  </externalReferences>
  <definedNames>
    <definedName name="DPPOIINetwork">Washington!$D$7:$E$7,Washington!$D$43:$E$43,Washington!$D$31:$E$31</definedName>
    <definedName name="_xlnm.Print_Area" localSheetId="0">Washington!$B$1:$G$447</definedName>
    <definedName name="_xlnm.Print_Titles" localSheetId="0">Washington!$1:$4</definedName>
    <definedName name="rng_1">Washington!$B$116</definedName>
    <definedName name="rng_10">Washington!$B$132</definedName>
    <definedName name="rng_11">Washington!$B$133</definedName>
    <definedName name="rng_12">Washington!$B$134</definedName>
    <definedName name="rng_13">Washington!$B$135</definedName>
    <definedName name="rng_14">Washington!$B$136</definedName>
    <definedName name="rng_15">Washington!$B$137</definedName>
    <definedName name="rng_15a">Washington!$B$138</definedName>
    <definedName name="rng_15b">Washington!$B$139</definedName>
    <definedName name="rng_15bi">Washington!$B$140</definedName>
    <definedName name="rng_15bii">Washington!$B$141</definedName>
    <definedName name="rng_15biii">Washington!$B$142</definedName>
    <definedName name="rng_17">Washington!$B$144</definedName>
    <definedName name="rng_17a">Washington!$B$145</definedName>
    <definedName name="rng_17b">Washington!$B$146</definedName>
    <definedName name="rng_18">Washington!$B$147</definedName>
    <definedName name="rng_19">Washington!$B$148</definedName>
    <definedName name="rng_1a">Washington!$B$117</definedName>
    <definedName name="rng_1b">Washington!$B$118</definedName>
    <definedName name="rng_2">Washington!$B$119</definedName>
    <definedName name="rng_20">Washington!$B$149</definedName>
    <definedName name="rng_2a">Washington!$B$120</definedName>
    <definedName name="rng_2b">Washington!$B$121</definedName>
    <definedName name="rng_3">Washington!$B$122</definedName>
    <definedName name="rng_4">Washington!$B$123</definedName>
    <definedName name="rng_5">Washington!$B$124</definedName>
    <definedName name="rng_6">Washington!$B$125</definedName>
    <definedName name="rng_8">Washington!$B$127</definedName>
    <definedName name="rng_8a">Washington!$B$128</definedName>
    <definedName name="rng_8b">Washington!$B$129</definedName>
    <definedName name="rng_9">Washington!$B$131</definedName>
    <definedName name="rng_a_footnote">Washington!$B$97</definedName>
    <definedName name="rng_alt_treatment">Washington!$B$300:$F$304</definedName>
    <definedName name="rng_altrule">Washington!$B$300</definedName>
    <definedName name="rng_altrule_1">Washington!$B$302</definedName>
    <definedName name="rng_altrule_1a">Washington!$B$303</definedName>
    <definedName name="rng_altrule_1b">Washington!$B$304</definedName>
    <definedName name="rng_anesth_basic">Washington!$B$68</definedName>
    <definedName name="rng_anesth_major">Washington!$B$88</definedName>
    <definedName name="rng_ann_ben_max">Washington!$D$15</definedName>
    <definedName name="rng_ann_ben_max_hdr">Washington!$B$15</definedName>
    <definedName name="rng_anyexcl">Washington!$B$152</definedName>
    <definedName name="rng_B103">Washington!$B$110</definedName>
    <definedName name="rng_B107">Washington!$B$114</definedName>
    <definedName name="rng_B144">Washington!$B$151</definedName>
    <definedName name="rng_B146">Washington!$B$153</definedName>
    <definedName name="rng_B150">Washington!$B$289</definedName>
    <definedName name="rng_B152">Washington!$B$291</definedName>
    <definedName name="rng_B154">Washington!$B$293</definedName>
    <definedName name="rng_B156">Washington!$B$297</definedName>
    <definedName name="rng_B160">Washington!$B$301</definedName>
    <definedName name="rng_B167">Washington!$B$308</definedName>
    <definedName name="rng_B171">Washington!$B$312</definedName>
    <definedName name="rng_B173">Washington!$B$314</definedName>
    <definedName name="rng_B175">Washington!$B$318</definedName>
    <definedName name="rng_Basic_coins">Washington!$D$13</definedName>
    <definedName name="rng_CO_disc">Washington!$B$104</definedName>
    <definedName name="rng_coins_inc">Washington!$B$35</definedName>
    <definedName name="rng_composite">Washington!$B$60</definedName>
    <definedName name="rng_crown_bu_basic">Washington!$B$71</definedName>
    <definedName name="rng_crown_bu_major">Washington!$B$91</definedName>
    <definedName name="rng_crown_length">Washington!$B$82</definedName>
    <definedName name="rng_crown_length_basic">Washington!$B$70</definedName>
    <definedName name="rng_crown_length_major">Washington!$B$90</definedName>
    <definedName name="rng_cust_name">Washington!$B$1</definedName>
    <definedName name="rng_cust_name_indem">#REF!</definedName>
    <definedName name="rng_Ded">Washington!$D$10</definedName>
    <definedName name="rng_ded_applies_to">Washington!$B$22</definedName>
    <definedName name="rng_Ded_Fam">Washington!$D$11</definedName>
    <definedName name="rng_Ded_Hdr">Washington!$B$9</definedName>
    <definedName name="rng_denture_rep_basic">Washington!$B$69</definedName>
    <definedName name="rng_denture_rep_major">Washington!$B$89</definedName>
    <definedName name="rng_disc_prod2">Washington!$B$112</definedName>
    <definedName name="rng_disc_prod22">Washington!$B$113</definedName>
    <definedName name="rng_disc_prodname">Washington!$B$103</definedName>
    <definedName name="rng_disc_prodname2">Washington!$B$107:$F$107</definedName>
    <definedName name="rng_disc_prodname3">Washington!$B$108</definedName>
    <definedName name="rng_disc_reprule">Washington!$B$292</definedName>
    <definedName name="rng_disc_reprule2">Washington!$B$299</definedName>
    <definedName name="rng_discfee_ast">Washington!$B$95</definedName>
    <definedName name="rng_disclaimer_all">Washington!$B$102:$F$321</definedName>
    <definedName name="rng_dmo_ann_ben_max">Washington!$C$15</definedName>
    <definedName name="rng_dmo_basic_coins">Washington!$C$13</definedName>
    <definedName name="rng_dmo_Ded">Washington!$C$10</definedName>
    <definedName name="rng_dmo_Ded_Fam">Washington!$C$11</definedName>
    <definedName name="rng_dmo_Major_Coins">Washington!$C$14</definedName>
    <definedName name="rng_dmo_orth">Washington!$IV$1</definedName>
    <definedName name="rng_dmo_ortho_24">Washington!$B$27</definedName>
    <definedName name="rng_dmo_Ortho_coins">Washington!$C$17</definedName>
    <definedName name="rng_dmo_Ortho_coins_ch">Washington!$C$18</definedName>
    <definedName name="rng_dmo_Ortho_ded">Washington!$C$19</definedName>
    <definedName name="rng_dmo_Ortho_ltm">Washington!$C$20</definedName>
    <definedName name="rng_dmo_OV_copay">Washington!$C$16</definedName>
    <definedName name="rng_dmo_phc">Washington!$C$55:$C$69</definedName>
    <definedName name="rng_DMO_PL_5yr">Washington!$B$242</definedName>
    <definedName name="rng_DMO_PL_disc">Washington!$187:$218</definedName>
    <definedName name="rng_DMO_PL_rules">Washington!$219:$252</definedName>
    <definedName name="rng_DMO_PL_serv">Washington!$B$235</definedName>
    <definedName name="rng_dmo_prev_coins">Washington!$C$12</definedName>
    <definedName name="rng_dmo_sealants">Washington!$C$48</definedName>
    <definedName name="rng_eff_date">Washington!$B$2</definedName>
    <definedName name="rng_eff_date_indem">#REF!</definedName>
    <definedName name="rng_emer_hdr">Washington!$B$111</definedName>
    <definedName name="rng_emerg">Washington!$B$110:$F$112</definedName>
    <definedName name="rng_er_prev">Washington!$B$111:$F$114</definedName>
    <definedName name="rng_excl_prev">Washington!$B$21</definedName>
    <definedName name="rng_final">Washington!$B$319</definedName>
    <definedName name="rng_finding_par">Washington!$B$307</definedName>
    <definedName name="rng_finding_par_1">Washington!$B$309</definedName>
    <definedName name="rng_finding_par_2">Washington!$B$310</definedName>
    <definedName name="rng_finding_par_3">Washington!$B$311</definedName>
    <definedName name="rng_finding_par_hdr">Washington!$B$306</definedName>
    <definedName name="rng_FOC_Ind_PL_5yr">Washington!$B$244</definedName>
    <definedName name="rng_FOC_Ind_PL_serv">Washington!$B$237</definedName>
    <definedName name="rng_FOC_PPO_PL_5yr">Washington!$B$243</definedName>
    <definedName name="rng_FOC_PPO_PL_serv">Washington!$B$236</definedName>
    <definedName name="rng_gingdmo_major">Washington!$C$77</definedName>
    <definedName name="rng_gingi_basic">Washington!$B$57</definedName>
    <definedName name="rng_gingi_major">Washington!$B$77</definedName>
    <definedName name="rng_impact">Washington!$D$38</definedName>
    <definedName name="rng_impacted_basic">Washington!$B$67</definedName>
    <definedName name="rng_impacted_major">Washington!$B$87</definedName>
    <definedName name="rng_implants_basic">Washington!$B$72</definedName>
    <definedName name="rng_implants_major">Washington!$B$92</definedName>
    <definedName name="rng_ind_impact">Washington!$F$38</definedName>
    <definedName name="rng_ind_num_rew">Washington!$F$37</definedName>
    <definedName name="rng_ind_rew_app">Washington!$F$34</definedName>
    <definedName name="rng_ind_rew_max">Washington!$F$36</definedName>
    <definedName name="rng_ind_rew_perc">Washington!$F$35</definedName>
    <definedName name="rng_indem_ann_ben_max">Washington!$F$15</definedName>
    <definedName name="rng_indem_basic_coins">Washington!$F$13</definedName>
    <definedName name="rng_indem_Ded">Washington!$F$10</definedName>
    <definedName name="rng_indem_Ded_Fam">Washington!$F$11</definedName>
    <definedName name="rng_indem_Major_Coins">Washington!$F$14</definedName>
    <definedName name="rng_indem_Ortho_coins">Washington!$F$17</definedName>
    <definedName name="rng_indem_Ortho_coins_ch">Washington!$F$18</definedName>
    <definedName name="rng_indem_Ortho_ded">Washington!$F$19</definedName>
    <definedName name="rng_indem_Ortho_ltm">Washington!$F$20</definedName>
    <definedName name="rng_indem_OV_copay">Washington!$F$16</definedName>
    <definedName name="rng_indem_Prev_coins">Washington!$F$12</definedName>
    <definedName name="rng_indem2">Washington!$B$302:$F$308</definedName>
    <definedName name="rng_louisiana">Washington!$B$109</definedName>
    <definedName name="rng_Major_coins">Washington!$D$14</definedName>
    <definedName name="rng_major_root_basic">Washington!$B$55</definedName>
    <definedName name="rng_major_root_major">Washington!$B$85</definedName>
    <definedName name="rng_max_inc">Washington!$B$36</definedName>
    <definedName name="rng_no_ortho">Washington!$B$19:$F$20</definedName>
    <definedName name="rng_non_par">Washington!$B$106</definedName>
    <definedName name="rng_nonpar">Washington!$B$143</definedName>
    <definedName name="rng_not_replaced">Washington!$B$298</definedName>
    <definedName name="rng_novisit">Washington!$B$38</definedName>
    <definedName name="rng_np_ann_ben_max">Washington!$E$15</definedName>
    <definedName name="rng_np_Basic_coins">Washington!$E$13</definedName>
    <definedName name="rng_np_Ded">Washington!$E$10</definedName>
    <definedName name="rng_np_Ded_Fam">Washington!$E$11</definedName>
    <definedName name="rng_np_impact">Washington!$E$38</definedName>
    <definedName name="rng_np_Major_coins">Washington!$E$14</definedName>
    <definedName name="rng_np_num_rew">Washington!$E$37</definedName>
    <definedName name="rng_np_Ortho_coins">Washington!$E$17</definedName>
    <definedName name="rng_np_Ortho_coins_ch">Washington!$E$18</definedName>
    <definedName name="rng_np_Ortho_ded">Washington!$E$19</definedName>
    <definedName name="rng_np_Ortho_ltm">Washington!$E$20</definedName>
    <definedName name="rng_np_OV_copay">Washington!$E$16</definedName>
    <definedName name="rng_np_Prev_coins">Washington!$E$12</definedName>
    <definedName name="rng_np_req">Washington!$E$33</definedName>
    <definedName name="rng_np_rew_app">Washington!$E$34</definedName>
    <definedName name="rng_np_rew_max">Washington!$E$36</definedName>
    <definedName name="rng_np_rew_perc">Washington!$E$35</definedName>
    <definedName name="rng_num_rew">Washington!$D$37</definedName>
    <definedName name="rng_ortho_ben">Washington!$B$17</definedName>
    <definedName name="rng_ortho_ben_ad_ch">Washington!#REF!</definedName>
    <definedName name="rng_ortho_ben_ch">Washington!$B$18</definedName>
    <definedName name="rng_Ortho_coins">Washington!$D$17</definedName>
    <definedName name="rng_Ortho_coins_ch">Washington!$D$18</definedName>
    <definedName name="rng_Ortho_ded">Washington!$D$19</definedName>
    <definedName name="rng_Ortho_ltm">Washington!$D$20</definedName>
    <definedName name="rng_ortho_ltm_wdng">Washington!$B$20:$G$20</definedName>
    <definedName name="rng_ortho_wding">Washington!$B$23</definedName>
    <definedName name="rng_osseous_basic">Washington!$B$66</definedName>
    <definedName name="rng_osseous_major">Washington!$B$86</definedName>
    <definedName name="rng_otherimp_hdr">Washington!$B$102</definedName>
    <definedName name="rng_OV_copay">Washington!$D$16</definedName>
    <definedName name="rng_partlist_hdr">Washington!$B$115</definedName>
    <definedName name="rng_phc_stds_maj">Washington!$D$85:$F$89</definedName>
    <definedName name="rng_PL_aet_rep1">Washington!$B$269</definedName>
    <definedName name="rng_PL_aet_rep2">Washington!$B$275</definedName>
    <definedName name="rng_PL_Indem_1">Washington!$B$156</definedName>
    <definedName name="rng_PL_Indem_prev1">Washington!$B$356</definedName>
    <definedName name="rng_PL_phc_rep1">Washington!$B$270</definedName>
    <definedName name="rng_PL_phc_rep2">Washington!$B$276</definedName>
    <definedName name="rng_PL_PPO_1">Washington!$B$155</definedName>
    <definedName name="rng_PL_PPO_prev1">Washington!$B$355</definedName>
    <definedName name="rng_ppo_extend1">Washington!$D$7</definedName>
    <definedName name="rng_ppo_extend2">Washington!$D$31</definedName>
    <definedName name="rng_ppo_extend3">Washington!$D$43</definedName>
    <definedName name="rng_ppo_orth">Washington!$IV$2</definedName>
    <definedName name="rng_PPO_PL_disc">Washington!$154:$186</definedName>
    <definedName name="rng_PPO_PL_rules">Washington!$253:$284</definedName>
    <definedName name="rng_PPO_prePL_disc">Washington!$115:$153</definedName>
    <definedName name="rng_PPO_prePL_rules">Washington!$286:$304</definedName>
    <definedName name="rng_ppo_prod">Washington!$D$6</definedName>
    <definedName name="rng_ppo_sealants">Washington!$D$48</definedName>
    <definedName name="rng_ppo_tier1">Washington!$D$8</definedName>
    <definedName name="rng_ppo_tier2">Washington!$E$8</definedName>
    <definedName name="rng_prev_1">Washington!$B$322</definedName>
    <definedName name="rng_prev_10">Washington!$B$340</definedName>
    <definedName name="rng_prev_11">Washington!$B$341</definedName>
    <definedName name="rng_prev_12">Washington!$B$342</definedName>
    <definedName name="rng_prev_1a">Washington!$B$323</definedName>
    <definedName name="rng_prev_1b">Washington!$B$324</definedName>
    <definedName name="rng_prev_2">Washington!$B$325</definedName>
    <definedName name="rng_prev_2a">Washington!$B$326</definedName>
    <definedName name="rng_prev_2b">Washington!$B$327</definedName>
    <definedName name="rng_prev_3">Washington!$B$328</definedName>
    <definedName name="rng_prev_4">Washington!$B$329</definedName>
    <definedName name="rng_prev_5">Washington!$B$330</definedName>
    <definedName name="rng_prev_6">Washington!$B$331</definedName>
    <definedName name="rng_prev_7">Washington!$B$332</definedName>
    <definedName name="rng_prev_8">Washington!$B$333</definedName>
    <definedName name="rng_prev_9">Washington!$B$334</definedName>
    <definedName name="rng_prev_9a">Washington!$B$335</definedName>
    <definedName name="rng_prev_9b">Washington!$B$336</definedName>
    <definedName name="rng_prev_9bi">Washington!$B$337</definedName>
    <definedName name="rng_prev_9bii">Washington!$B$338</definedName>
    <definedName name="rng_prev_9biii">Washington!$B$339</definedName>
    <definedName name="rng_prev_altrule">Washington!$B$347</definedName>
    <definedName name="rng_prev_altrule_1">Washington!$B$349</definedName>
    <definedName name="rng_prev_altrule_1a">Washington!$B$350</definedName>
    <definedName name="rng_prev_altrule_1b">Washington!$B$351</definedName>
    <definedName name="rng_prev_anyexcl">Washington!$B$344</definedName>
    <definedName name="rng_prev_B202">Washington!$B$345</definedName>
    <definedName name="rng_Prev_coins">Washington!$D$12</definedName>
    <definedName name="rng_prev_disc_prodname">Washington!#REF!</definedName>
    <definedName name="rng_prev_final">Washington!$B$397</definedName>
    <definedName name="rng_prev_finding_hdr">Washington!$B$386</definedName>
    <definedName name="rng_prev_finding_par">Washington!$B$387</definedName>
    <definedName name="rng_prev_finding_par_1">Washington!$B$389</definedName>
    <definedName name="rng_prev_finding_par_2">Washington!$B$390</definedName>
    <definedName name="rng_prev_finding_par_3">Washington!$B$391</definedName>
    <definedName name="rng_Prev_nonPL">Washington!$321:$352</definedName>
    <definedName name="rng_prev_otherimp_hdr">Washington!#REF!</definedName>
    <definedName name="rng_prev_partlist_hdr">Washington!$B$321</definedName>
    <definedName name="rng_Prev_PL">Washington!$353:$384</definedName>
    <definedName name="rng_prev_reins_rule1">Washington!$B$352</definedName>
    <definedName name="rng_prev_states_1">Washington!$B$393</definedName>
    <definedName name="rng_prev_states_2">Washington!$B$395</definedName>
    <definedName name="rng_prev_yourdent_hdr">Washington!$B$346</definedName>
    <definedName name="rng_prod_ca_dmo">Washington!$B$126</definedName>
    <definedName name="rng_prod_ca_dmo2">Washington!$B$150</definedName>
    <definedName name="rng_prod_dmo">Washington!$C$6</definedName>
    <definedName name="rng_prod_dmo2">Washington!$C$42</definedName>
    <definedName name="rng_prod_tx_dmo">Washington!$B$130</definedName>
    <definedName name="rng_reins_rule1">Washington!$B$305</definedName>
    <definedName name="rng_remove_for_PL">Washington!$B$295:$G$296</definedName>
    <definedName name="rng_reprule">Washington!$B$287</definedName>
    <definedName name="rng_reprule_1">Washington!$B$288</definedName>
    <definedName name="rng_reprule_2">Washington!$B$290</definedName>
    <definedName name="rng_reprule_3">Washington!$B$294</definedName>
    <definedName name="rng_req_service">Washington!$B$33</definedName>
    <definedName name="rng_rew_app">Washington!$D$34</definedName>
    <definedName name="rng_rew_disc_desc">Washington!$B$100</definedName>
    <definedName name="rng_rew_disc_hdr">Washington!$B$99</definedName>
    <definedName name="rng_rew_discl">Washington!$B$99:$G$100</definedName>
    <definedName name="rng_rew_max">Washington!$D$36</definedName>
    <definedName name="rng_rew_perc">Washington!$D$35</definedName>
    <definedName name="rng_reward_name">Washington!$B$6</definedName>
    <definedName name="rng_reward_plan">Washington!$B$30:$G$41</definedName>
    <definedName name="rng_rng_prod_tx_dmo">Washington!$B$130</definedName>
    <definedName name="rng_root_basic">Washington!$B$53:$B$54</definedName>
    <definedName name="rng_root_maj">Washington!$C$75</definedName>
    <definedName name="rng_root_major">Washington!$B$74:$B$75</definedName>
    <definedName name="rng_scaling_basic">Washington!$B$56</definedName>
    <definedName name="rng_scaling_major">Washington!$B$76</definedName>
    <definedName name="rng_scalrp_major">Washington!$C$76</definedName>
    <definedName name="rng_sealants_phc">Washington!$D$48:$F$48</definedName>
    <definedName name="rng_space_main_basic">Washington!$B$58</definedName>
    <definedName name="rng_space_main_major">Washington!$B$78</definedName>
    <definedName name="rng_space_main_prev">Washington!$B$51</definedName>
    <definedName name="rng_states_1">Washington!$B$313</definedName>
    <definedName name="rng_states2">Washington!$B$315</definedName>
    <definedName name="rng_VA_text">Washington!$B$317:$G$318</definedName>
    <definedName name="rng_waiting_per">Washington!$B$105</definedName>
    <definedName name="rng_yourdent_hdr">Washington!$B$286</definedName>
    <definedName name="rnglst_ann_ben_max">OFFSET([1]data_dental!$BJ$2,0,0,total_ann_ben_max,1)</definedName>
    <definedName name="rnglst_ann_ben_max_indem">OFFSET([1]data_dental!$BN$2,0,0,total_ann_ben_max_indem,1)</definedName>
    <definedName name="rnglst_ann_ben_max_mt">OFFSET([1]data_dental!$DB$2,0,0,total_ann_ben_max_mt,1)</definedName>
    <definedName name="rnglst_Basic_coins">OFFSET([1]data_dental!$R$2,0,0,total_Basic_coins,1)</definedName>
    <definedName name="rnglst_Basic_coins_dmo">OFFSET([1]data_dental!$Z$2,0,0,total_Basic_coins_dmo,1)</definedName>
    <definedName name="rnglst_Basic_coins_inc">OFFSET([1]data_dental!$AD$2,0,0,total_Basic_coins_inc,1)</definedName>
    <definedName name="rnglst_Basic_coins_inc_ny">OFFSET([1]data_dental!$AH$2,0,0,total_Basic_coins_inc_ny,1)</definedName>
    <definedName name="rnglst_Basic_coins_min50">OFFSET([1]data_dental!$V$2,0,0,total_Basic_coins_min50,1)</definedName>
    <definedName name="rnglst_Ded">OFFSET([1]data_dental!$F$2,0,0,total_Ded,1)</definedName>
    <definedName name="rnglst_Major_coins">OFFSET([1]data_dental!$AL$2,0,0,total_Major_coins,1)</definedName>
    <definedName name="rnglst_Major_coins_dmo">OFFSET([1]data_dental!$AX$2,0,0,total_Major_coins_dmo,1)</definedName>
    <definedName name="rnglst_Major_coins_inc1">OFFSET([1]data_dental!$BB$2,0,0,total_Major_coins_inc1,1)</definedName>
    <definedName name="rnglst_Major_coins_inc2">OFFSET([1]data_dental!$BF$2,0,0,total_Major_coins_inc2,1)</definedName>
    <definedName name="rnglst_Major_coins_min50">OFFSET([1]data_dental!$AP$2,0,0,total_Major_coins_min50,1)</definedName>
    <definedName name="rnglst_Major_coins_min50WA">OFFSET([1]data_dental!$AT$2,0,0,total_Major_coins_min50WA,1)</definedName>
    <definedName name="rnglst_Ortho_coins">OFFSET([1]data_dental!$BV$2,0,0,total_Ortho_coins,1)</definedName>
    <definedName name="rnglst_Ortho_coins_dmo">OFFSET([1]data_dental!$CH$2,0,0,total_Ortho_coins_dmo,1)</definedName>
    <definedName name="rnglst_Ortho_coins_min50">OFFSET([1]data_dental!$BZ$2,0,0,total_Ortho_coins_min50,1)</definedName>
    <definedName name="rnglst_Ortho_coins_nc">OFFSET([1]data_dental!$CD$2,0,0,total_Ortho_coins_nc,1)</definedName>
    <definedName name="rnglst_Ortho_ded">OFFSET([1]data_dental!$CL$2,0,0,total_Ortho_ded,1)</definedName>
    <definedName name="rnglst_Ortho_ltm">OFFSET([1]data_dental!$CP$2,0,0,total_Ortho_ltm,1)</definedName>
    <definedName name="rnglst_Ortho_ltm_np">OFFSET([1]data_dental!$CT$2,0,0,total_Ortho_ltm_np,1)</definedName>
    <definedName name="rnglst_Ortho_ltm_PA">OFFSET([1]data_dental!$DF$2,0,0,total_Ortho_ltm_PA,1)</definedName>
    <definedName name="rnglst_Ortho_ltm_PA_np">OFFSET([1]data_dental!$DJ$2,0,0,total_Ortho_ltm_PA_np,1)</definedName>
    <definedName name="rnglst_OV_copay">OFFSET([1]data_dental!$BR$2,0,0,total_OV_copay,1)</definedName>
    <definedName name="rnglst_Prev_coins">OFFSET([1]data_dental!$J$2,0,0,total_Prev_coins,1)</definedName>
    <definedName name="rnglst_prev_coins_50">OFFSET([1]data_dental!$N$2,0,0,total_prev_coins_50,1)</definedName>
    <definedName name="rnglst_product">OFFSET([1]data_dental!$B$2,0,0,total_product,1)</definedName>
    <definedName name="rnglst_states">OFFSET([1]data_dental!$CX$2,0,0,total_states,1)</definedName>
    <definedName name="rnglst_wa_product">OFFSET([1]data_dental!$DN$2,0,0,total_wa_product,1)</definedName>
    <definedName name="total_ann_ben_max">[1]data_dental!$BK$3</definedName>
    <definedName name="total_ann_ben_max_indem">[1]data_dental!$BO$3</definedName>
    <definedName name="total_ann_ben_max_mt">[1]data_dental!$DC$3</definedName>
    <definedName name="total_Basic_coins">[1]data_dental!$S$3</definedName>
    <definedName name="total_Basic_coins_dmo">[1]data_dental!$AA$3</definedName>
    <definedName name="total_Basic_coins_inc">[1]data_dental!$AE$4</definedName>
    <definedName name="total_Basic_coins_inc_ny">[1]data_dental!$AI$4</definedName>
    <definedName name="total_Basic_coins_min50">[1]data_dental!$W$3</definedName>
    <definedName name="total_Ded">[1]data_dental!$G$3</definedName>
    <definedName name="total_Major_coins">[1]data_dental!$AM$3</definedName>
    <definedName name="total_Major_coins_dmo">[1]data_dental!$AY$3</definedName>
    <definedName name="total_Major_coins_inc1">[1]data_dental!$BC$4</definedName>
    <definedName name="total_Major_coins_inc2">[1]data_dental!$BG$4</definedName>
    <definedName name="total_Major_coins_min50">[1]data_dental!$AQ$3</definedName>
    <definedName name="total_Major_coins_min50WA">[1]data_dental!$AU$3</definedName>
    <definedName name="total_Ortho_coins">[1]data_dental!$BW$3</definedName>
    <definedName name="total_Ortho_coins_dmo">[1]data_dental!$CI$3</definedName>
    <definedName name="total_Ortho_coins_min50">[1]data_dental!$CA$3</definedName>
    <definedName name="total_Ortho_coins_nc">[1]data_dental!$CE$3</definedName>
    <definedName name="total_Ortho_ded">[1]data_dental!$CM$3</definedName>
    <definedName name="total_Ortho_ltm">[1]data_dental!$CQ$3</definedName>
    <definedName name="total_Ortho_ltm_np">[1]data_dental!$CU$3</definedName>
    <definedName name="total_Ortho_ltm_PA">[1]data_dental!$DG$3</definedName>
    <definedName name="total_Ortho_ltm_PA_np">[1]data_dental!$DK$3</definedName>
    <definedName name="total_OV_copay">[1]data_dental!$BS$3</definedName>
    <definedName name="total_Prev_coins">[1]data_dental!$K$3</definedName>
    <definedName name="total_prev_coins_50">[1]data_dental!$O$3</definedName>
    <definedName name="total_product">[1]data_dental!$C$3</definedName>
    <definedName name="total_states">[1]data_dental!$CY$4</definedName>
    <definedName name="total_wa_product">[1]data_dental!$DO$3</definedName>
  </definedNames>
  <calcPr calcId="145621"/>
</workbook>
</file>

<file path=xl/calcChain.xml><?xml version="1.0" encoding="utf-8"?>
<calcChain xmlns="http://schemas.openxmlformats.org/spreadsheetml/2006/main">
  <c r="AZ1" i="2" l="1"/>
  <c r="D30" i="2"/>
  <c r="D32" i="2"/>
  <c r="E32" i="2"/>
  <c r="D42" i="2"/>
  <c r="D44" i="2"/>
  <c r="E44" i="2"/>
  <c r="C45" i="2"/>
  <c r="D45" i="2"/>
  <c r="E45" i="2"/>
  <c r="F45" i="2"/>
  <c r="C46" i="2"/>
  <c r="D46" i="2"/>
  <c r="E46" i="2"/>
  <c r="F46" i="2"/>
  <c r="C47" i="2"/>
  <c r="D47" i="2"/>
  <c r="E47" i="2"/>
  <c r="F47" i="2"/>
  <c r="D48" i="2"/>
  <c r="E48" i="2"/>
  <c r="F48" i="2"/>
  <c r="C49" i="2"/>
  <c r="D49" i="2"/>
  <c r="E49" i="2"/>
  <c r="F49" i="2"/>
  <c r="C50" i="2"/>
  <c r="D50" i="2"/>
  <c r="E50" i="2"/>
  <c r="F50" i="2"/>
  <c r="C51" i="2"/>
  <c r="D51" i="2"/>
  <c r="E51" i="2"/>
  <c r="F51" i="2"/>
  <c r="C54" i="2"/>
  <c r="D54" i="2"/>
  <c r="E54" i="2"/>
  <c r="F54"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D66" i="2"/>
  <c r="E66" i="2"/>
  <c r="F66" i="2"/>
  <c r="D67" i="2"/>
  <c r="E67" i="2"/>
  <c r="F67" i="2"/>
  <c r="D68" i="2"/>
  <c r="E68" i="2"/>
  <c r="F68" i="2"/>
  <c r="D69" i="2"/>
  <c r="E69" i="2"/>
  <c r="F69" i="2"/>
  <c r="D70" i="2"/>
  <c r="E70" i="2"/>
  <c r="F70" i="2"/>
  <c r="D71" i="2"/>
  <c r="E71" i="2"/>
  <c r="F71" i="2"/>
  <c r="D72" i="2"/>
  <c r="E72" i="2"/>
  <c r="F72"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D89" i="2"/>
  <c r="E89" i="2"/>
  <c r="F89" i="2"/>
  <c r="C90" i="2"/>
  <c r="C91" i="2"/>
  <c r="D91" i="2"/>
  <c r="E91" i="2"/>
  <c r="F91" i="2"/>
  <c r="D92" i="2"/>
  <c r="E92" i="2"/>
  <c r="F92" i="2"/>
</calcChain>
</file>

<file path=xl/sharedStrings.xml><?xml version="1.0" encoding="utf-8"?>
<sst xmlns="http://schemas.openxmlformats.org/spreadsheetml/2006/main" count="433" uniqueCount="279">
  <si>
    <t>Để được hỗ trợ ngôn ngữ bằng (ngôn ngữ), hãy gọi miễn phí đến số 877-238-6200. (Vietnamese)</t>
  </si>
  <si>
    <t>Чтобы получить помощь русскоязычного переводчика, позвоните по бесплатному номеру 877-238-6200. (Russian)</t>
  </si>
  <si>
    <t>Para obter assistência linguística em português ligue para o 877-238-6200 gratuitamente. (Portuguese)</t>
  </si>
  <si>
    <t>Aby uzyskać pomoc w języku polskim, zadzwoń bezpłatnie pod numer 877-238-6200. (Polish)</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</si>
  <si>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</si>
  <si>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한국어로 언어 지원을 받고 싶으시면 무료 통화번호인 877-238-6200 번으로 전화해 주십시오. (Korean)</t>
  </si>
  <si>
    <t>日本語で援助をご希望の方は、877-238-6200 まで無料でお電話ください。(Japanese)</t>
  </si>
  <si>
    <t>Per ricevere assistenza linguistica in italiano, può chiamare gratuitamente 877-238-6200. (Italian)</t>
  </si>
  <si>
    <t>Pou jwenn asistans nan lang Kreyòl Ayisyen, rele nimewo 877-238-6200 gratis. (French Creole)</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</si>
  <si>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</si>
  <si>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Benötigen Sie Hilfe oder Informationen in deutscher Sprache? Rufen Sie uns kostenlos unter der Nummer 877-238-6200 an. (German)</t>
  </si>
  <si>
    <t>Para sa tulong sa wika na nasa Tagalog, tawagan ang 877-238-6200 nang walang bayad. (Tagalog)</t>
  </si>
  <si>
    <t>Pour une assistance linguistique en français  appeler le 877-238-6200 sans frais. (French)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</si>
  <si>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</si>
  <si>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Para obtener asistencia lingüística en español, llame sin cargo al 877-238-6200. (Spanish)</t>
  </si>
  <si>
    <t>For language assistance in your language call 877-238-6200 at no cost. (English)</t>
  </si>
  <si>
    <t>TTY: 711  </t>
  </si>
  <si>
    <t>Aetna is the brand name used for products and services provided by one or more of the Aetna group of subsidiary companies, including Aetna Life Insurance Company, Coventry Health Care plans and their affiliates (Aetna).</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</si>
  <si>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</si>
  <si>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CRCoordinator@aetna.com.</t>
  </si>
  <si>
    <t>Fax: 859-425-3379 (CA HMO customers: 860-262-7705),</t>
  </si>
  <si>
    <t xml:space="preserve">1-800-648-7817, TTY: 711, </t>
  </si>
  <si>
    <t xml:space="preserve">P.O. Box 14462, Lexington, KY 40512 (CA HMO customers: PO Box 24030 Fresno, CA  93779), </t>
  </si>
  <si>
    <t xml:space="preserve">Civil Rights Coordinator, </t>
  </si>
  <si>
    <t xml:space="preserve">If you believe we have failed to provide these services or otherwise discriminated based on a protected class noted above, you can also file a grievance with the Civil Rights Coordinator by contacting: </t>
  </si>
  <si>
    <t>If you need a qualified interpreter, written information in other formats, translation or other services, call 877-238-6200.</t>
  </si>
  <si>
    <t>Aetna provides free aids/services to people with disabilities and to people who need language assistance.</t>
  </si>
  <si>
    <t xml:space="preserve">Aetna complies with applicable Federal civil rights laws and does not discriminate, exclude or treat people differently based on their race, color, national origin, sex, age, or disability.  </t>
  </si>
  <si>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</si>
  <si>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</si>
  <si>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</si>
  <si>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</si>
  <si>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online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</si>
  <si>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</si>
  <si>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online ID card, or use our Internet-based provider directory (DocFind) available at www.aetna.com.</t>
  </si>
  <si>
    <t>Finding Participating Providers</t>
  </si>
  <si>
    <t>• For services listed as visits and exams, images and pathology in the schedule of benefits.</t>
  </si>
  <si>
    <t>• As a result of injuries sustained while covered by the plan</t>
  </si>
  <si>
    <t>• After the person has been covered by the plan for 12 months</t>
  </si>
  <si>
    <t>This does not apply to charges incurred for any of the following:</t>
  </si>
  <si>
    <t>• Any period of open enrollment agreed to by the employer and us</t>
  </si>
  <si>
    <t>• The first 31 days the person is eligible for this coverage or</t>
  </si>
  <si>
    <r>
      <rPr>
        <u/>
        <sz val="10"/>
        <color indexed="8"/>
        <rFont val="Arial"/>
        <family val="2"/>
      </rPr>
      <t>Late entrant rule</t>
    </r>
    <r>
      <rPr>
        <sz val="10"/>
        <color theme="1"/>
        <rFont val="Arial"/>
        <family val="2"/>
      </rPr>
      <t>: The plan does not cover services and supplies given to a person age 5 or older if that person did not enroll in the plan during one of the following:</t>
    </r>
  </si>
  <si>
    <t>• You should review the differences in the cost of alternate treatment with your dental provider. Of course, you and your dental provider can still choose the more costly treatment method. You are responsible for any charges in excess of what your plan will cover.</t>
  </si>
  <si>
    <t>• If a charge is made for an eligible dental service but another eligible dental service that would provide an acceptable result is less expensive, the benefit will be for the least expensive eligible dental service.</t>
  </si>
  <si>
    <t>• If a charge is made for a non-eligible dental service or supply and an eligible dental service that would provide an acceptable result, then your plan will pay a benefit for the eligible dental service or supply.</t>
  </si>
  <si>
    <r>
      <rPr>
        <u/>
        <sz val="10"/>
        <color indexed="8"/>
        <rFont val="Arial"/>
        <family val="2"/>
      </rPr>
      <t>Alternate treatment rule</t>
    </r>
    <r>
      <rPr>
        <sz val="10"/>
        <color theme="1"/>
        <rFont val="Arial"/>
        <family val="2"/>
      </rPr>
      <t>: Sometimes there are several ways to treat a dental problem, all of which provide acceptable results.</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</si>
  <si>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</si>
  <si>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</si>
  <si>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</si>
  <si>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14. Work related illness or injuries.</t>
  </si>
  <si>
    <t>13. Treatment by other than a dentist.  However, the plan will cover some services provided by a licensed dental hygienist under the supervision and guidance of a dentist. These are:
• Scaling of teeth
• Cleaning of teeth
• Topical application of fluoride.</t>
  </si>
  <si>
    <t>12. Payment for a portion of the charge that another party is responsible for as the primary payer.</t>
  </si>
  <si>
    <t xml:space="preserve">11. Experimental or investigational drugs, devices, treatments or procedures. </t>
  </si>
  <si>
    <t xml:space="preserve">10. Dental services and supplies that are covered in whole or in part:
• Under any other part of this plan
• Under any other plan of group benefits provided by the policyholder </t>
  </si>
  <si>
    <t>9. Temporomandibular joint dysfunction/disorder</t>
  </si>
  <si>
    <t xml:space="preserve">8. Space maintainers except when needed to preserve space resulting from the premature loss of deciduous teeth. </t>
  </si>
  <si>
    <t xml:space="preserve">7. Services and supplies provided where there is no evidence of pathology, dysfunction or disease, other than covered preventive services. </t>
  </si>
  <si>
    <t xml:space="preserve">6. Services and supplies provided in connection with treatment or care that is not covered under the plan. </t>
  </si>
  <si>
    <t>5. Instruction for diet, tobacco counseling and oral hygiene.</t>
  </si>
  <si>
    <t>4. Acupuncture, acupressure and acupuncture therapy</t>
  </si>
  <si>
    <t xml:space="preserve">3. Court-ordered services and supplies - Includes those court-ordered services and supplies, or those required as a condition of parole, probation, release or as a result of any legal proceeding.
</t>
  </si>
  <si>
    <t xml:space="preserve">2. Any charge in excess of any benefit, dollar, visit, or frequency limit stated in the schedule of benefits. </t>
  </si>
  <si>
    <r>
      <t>1. Charges for services or supplies
•</t>
    </r>
    <r>
      <rPr>
        <b/>
        <sz val="10"/>
        <color indexed="8"/>
        <rFont val="Arial"/>
        <family val="2"/>
      </rPr>
      <t xml:space="preserve"> </t>
    </r>
    <r>
      <rPr>
        <sz val="10"/>
        <color theme="1"/>
        <rFont val="Arial"/>
        <family val="2"/>
      </rPr>
      <t xml:space="preserve">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</si>
  <si>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theme="1"/>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</si>
  <si>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A partial list of what your plan doesn’t cover* – some eligible dental service exceptions and exclusions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</si>
  <si>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</si>
  <si>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</si>
  <si>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</si>
  <si>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</si>
  <si>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</si>
  <si>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</si>
  <si>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</si>
  <si>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</si>
  <si>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</si>
  <si>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</si>
  <si>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</si>
  <si>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</si>
  <si>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</si>
  <si>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</si>
  <si>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</si>
  <si>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</si>
  <si>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</si>
  <si>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</si>
  <si>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</si>
  <si>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</si>
  <si>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</si>
  <si>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</si>
  <si>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</si>
  <si>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</si>
  <si>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</si>
  <si>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</si>
  <si>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</si>
  <si>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In Virginia, Aetna DMO® is called Aetna DNO.  It is not an HMO. To receive maximum benefits, members must choose a participating primary care dentist to coordinate their care with in-network providers.</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</si>
  <si>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</si>
  <si>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</si>
  <si>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</si>
  <si>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</si>
  <si>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</si>
  <si>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</si>
  <si>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</si>
  <si>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</si>
  <si>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r>
      <rPr>
        <u/>
        <sz val="10"/>
        <color indexed="8"/>
        <rFont val="Arial"/>
        <family val="2"/>
      </rPr>
      <t>Late entrant rule</t>
    </r>
    <r>
      <rPr>
        <sz val="10"/>
        <color indexed="8"/>
        <rFont val="Arial"/>
        <family val="2"/>
      </rPr>
      <t>: The plan does not cover services and supplies given to a person age 5 or older if that person did not enroll in the plan during one of the following:</t>
    </r>
  </si>
  <si>
    <t>Any such appliance or fixed bridge must include the replacement of an extracted tooth or teeth.</t>
  </si>
  <si>
    <t>• The tooth that was removed was not an abutment to a removable or fixed partial denture installed during the prior 5 years</t>
  </si>
  <si>
    <t>• The tooth that was removed was not an abutment to a removable or fixed partial denture installed during the prior 8 years</t>
  </si>
  <si>
    <t>• The dentures, bridges or other prosthetic items are needed to replace one or more natural teeth. (The extraction of a third molar tooth does not qualify.)</t>
  </si>
  <si>
    <t>The first installation of complete dentures, removable partial dentures, fixed partial dentures (bridges), and other prosthetic services will be covered if:</t>
  </si>
  <si>
    <r>
      <rPr>
        <u/>
        <sz val="10"/>
        <color indexed="8"/>
        <rFont val="Arial"/>
        <family val="2"/>
      </rPr>
      <t>Tooth missing but not replaced rule:</t>
    </r>
    <r>
      <rPr>
        <sz val="10"/>
        <color indexed="8"/>
        <rFont val="Arial"/>
        <family val="2"/>
      </rPr>
      <t xml:space="preserve">  </t>
    </r>
  </si>
  <si>
    <t>• While you were covered by the plan:
– You had a tooth (or teeth) extracted.  
– Your present denture is an immediate temporary one that replaces that tooth (or teeth). 
– A permanent denture is needed, and the temporary denture cannot be used as a permanent denture. Replacement must occur within 12 months from the date that the temporary denture was installed.</t>
  </si>
  <si>
    <t>• The present item cannot be made serviceable, and is:
– A crown installed at least 5 years before its replacement.
– An inlay, onlay, veneer, complete denture, removable partial denture, fixed partial denture (bridge), or other prosthetic item installed at least 5 years before its replacement.</t>
  </si>
  <si>
    <t>• The present item cannot be made serviceable, and is:
– A crown installed at least 8 years before its replacement.
– An inlay, onlay, veneer, complete denture, removable partial denture, fixed partial denture (bridge), or other prosthetic item installed at least 8 years before its replacement.</t>
  </si>
  <si>
    <t>These eligible dental services are covered only when you give us proof that:
• While you were covered by the plan:
– You had a tooth (or teeth) extracted after the existing denture or bridge was installed.
– As a result, you need to replace or add teeth to your denture or bridge.</t>
  </si>
  <si>
    <t>• Other prosthetic services</t>
  </si>
  <si>
    <t>• Fixed partial dentures (bridges)</t>
  </si>
  <si>
    <t>• Removable partial dentures</t>
  </si>
  <si>
    <t>• Complete dentures</t>
  </si>
  <si>
    <t>• Veneers</t>
  </si>
  <si>
    <t>• Onlays</t>
  </si>
  <si>
    <t>• Inlays</t>
  </si>
  <si>
    <t>• Crowns</t>
  </si>
  <si>
    <r>
      <rPr>
        <u/>
        <sz val="10"/>
        <color indexed="8"/>
        <rFont val="Arial"/>
        <family val="2"/>
      </rPr>
      <t>Replacement rule</t>
    </r>
    <r>
      <rPr>
        <sz val="10"/>
        <color indexed="8"/>
        <rFont val="Arial"/>
        <family val="2"/>
      </rPr>
      <t>: Some eligible dental services are subject to your plan’s replacement rule. The replacement rule applies to replacements of, or additions to existing:</t>
    </r>
  </si>
  <si>
    <r>
      <rPr>
        <u/>
        <sz val="10"/>
        <color indexed="8"/>
        <rFont val="Arial"/>
        <family val="2"/>
      </rPr>
      <t>Alternate treatment rule</t>
    </r>
    <r>
      <rPr>
        <sz val="10"/>
        <color indexed="8"/>
        <rFont val="Arial"/>
        <family val="2"/>
      </rPr>
      <t>: Sometimes there are several ways to treat a dental problem, all of which provide acceptable results.</t>
    </r>
  </si>
  <si>
    <t>• The tooth that was removed was not an abutment to a removable or fixed partial denture installed during the prior 5 years under the Dental DMO plan and 8 years under the Dental Indemnity plan.</t>
  </si>
  <si>
    <t>• The tooth that was removed was not an abutment to a removable or fixed partial denture installed during the prior 5 years under the Dental DMO plan and 8 years under the Dental PPO plan.</t>
  </si>
  <si>
    <r>
      <rPr>
        <u/>
        <sz val="10"/>
        <color indexed="8"/>
        <rFont val="Arial"/>
        <family val="2"/>
      </rPr>
      <t>Tooth missing but not replaced rule:</t>
    </r>
    <r>
      <rPr>
        <sz val="10"/>
        <color theme="1"/>
        <rFont val="Arial"/>
        <family val="2"/>
      </rPr>
      <t xml:space="preserve">  (Does not apply to California and Texas residents covered under the DMO plan)</t>
    </r>
  </si>
  <si>
    <t>• The present item cannot be made serviceable, and is:
– A crown installed at least 5 years under the Dental DMO plan and 8 years under the Dental Indemnity plan before its replacement.
– An inlay, onlay, veneer, complete denture, removable partial denture, fixed partial denture (bridge), or other prosthetic item installed at least 5 years under the Dental DMO plan and 8 years under the Dental Indemnity plan before its replacement.</t>
  </si>
  <si>
    <t>• The present item cannot be made serviceable, and is:
– A crown installed at least 5 years under the Dental DMO plan and 8 years under the Dental PPO plan before its replacement.
– An inlay, onlay, veneer, complete denture, removable partial denture, fixed partial denture (bridge), or other prosthetic item installed at least 5 years under the Dental DMO plan and 8 years under the Dental PPO plan before its replacement.</t>
  </si>
  <si>
    <r>
      <rPr>
        <u/>
        <sz val="10"/>
        <color indexed="8"/>
        <rFont val="Arial"/>
        <family val="2"/>
      </rPr>
      <t>Replacement rule</t>
    </r>
    <r>
      <rPr>
        <sz val="10"/>
        <color theme="1"/>
        <rFont val="Arial"/>
        <family val="2"/>
      </rPr>
      <t>: Some eligible dental services are subject to your plan’s replacement rule. The replacement rule applies to replacements of, or additions to existing:</t>
    </r>
  </si>
  <si>
    <t>28. Work related illness or injuries.</t>
  </si>
  <si>
    <t>27. Treatment by other than a dentist.  However, the plan will cover some services provided by a licensed dental hygienist under the supervision and guidance of a dentist. These are:
• Scaling of teeth
• Cleaning of teeth
• Topical application of fluoride.</t>
  </si>
  <si>
    <t>26. Prescribed drugs, pre-medication or analgesia.</t>
  </si>
  <si>
    <t>25. Payment for a portion of the charge that another party is responsible for as the primary payer.</t>
  </si>
  <si>
    <t xml:space="preserve">24. Services, including but not limited to, those treatments, services, prescription drugs and supplies which are not medically necessary (as determined by Aetna) for the diagnosis and treatment of illness, injury, restoration of physiological functions, or covered preventive services. This applies even if they are prescribed, recommended or approved by your physician or dentist.
</t>
  </si>
  <si>
    <t>23. Experimental or investigational drugs, devices, treatments or procedures. (Does not apply to Texas residents covered under the DMO plan)</t>
  </si>
  <si>
    <t xml:space="preserve">22. Dental services and supplies that are covered in whole or in part:
• Under any other part of this plan
• Under any other plan of group benefits provided by the policyholder </t>
  </si>
  <si>
    <t>21. Temporomandibular joint dysfunction/disorder</t>
  </si>
  <si>
    <t xml:space="preserve">20. Surgical removal of impacted wisdom teeth when removed only for orthodontic reasons. </t>
  </si>
  <si>
    <t xml:space="preserve">19. Space maintainers except when needed to preserve space resulting from the premature loss of deciduous teeth. </t>
  </si>
  <si>
    <t>18. Services and supplies provided where there is no evidence of pathology, dysfunction or disease, other than covered preventive services.  (Does not apply to California residents covered under the DMO plan)</t>
  </si>
  <si>
    <t>17. Replacement of teeth beyond the normal complement of 32.</t>
  </si>
  <si>
    <t xml:space="preserve">16. Replacement of a device or appliance that is lost, missing or stolen, and for the replacement of appliances that have been damaged due to abuse, misuse or neglect and for an extra set of dentures. </t>
  </si>
  <si>
    <t xml:space="preserve">15. Services and supplies provided in connection with treatment or care that is not covered under the plan. </t>
  </si>
  <si>
    <t xml:space="preserve">14. Dental services and supplies made with high noble metals (gold or titanium) except as covered in the Eligible Dental Services section of the schedule of benefits. </t>
  </si>
  <si>
    <t>13. Orthodontic treatment except as covered in the Eligible Dental Services section of the schedule of benefits.</t>
  </si>
  <si>
    <t>12. Instruction for diet, tobacco counseling and oral hygiene.</t>
  </si>
  <si>
    <r>
      <t>11. General anesthesia and intravenous sedation, unless specifically covered and done in connection with another eligible dental service.</t>
    </r>
    <r>
      <rPr>
        <sz val="10"/>
        <color indexed="10"/>
        <rFont val="Arial"/>
        <family val="2"/>
      </rPr>
      <t xml:space="preserve"> </t>
    </r>
  </si>
  <si>
    <t xml:space="preserve">10. First installation of a denture or fixed bridge, and any inlay and crown that serves as an abutment to replace congenitally missing teeth or to replace teeth, all of which were lost while you were not covered. </t>
  </si>
  <si>
    <t xml:space="preserve">9. Dental work that began before you were covered by the plan. This means that the following dental work is not covered (Does not apply to Texas residents covered under the DMO plan):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 </t>
  </si>
  <si>
    <t>8. Dentures, crowns, inlays, onlays, bridges, or other prosthetic appliances or services used for the purpose of splinting, to alter vertical dimension, to restore occlusion, or correcting attrition, abrasion, or erosion. (Does not apply to California residents covered under the DMO plan)</t>
  </si>
  <si>
    <t>7. Dental implants, false teeth, prosthetic restoration of dental implants, plates, dentures, braces, mouth guards, and other devices to protect, replace or reposition teeth and removal of implants.</t>
  </si>
  <si>
    <t>6. Crown, inlays and onlays, and veneers unless for one of the following:
• It is treatment for decay or traumatic injury and teeth cannot be restored with a filling material
•The tooth is an abutment to a covered partial denture or fixed bridge.</t>
  </si>
  <si>
    <t>5. Acupuncture, acupressure and acupuncture therapy</t>
  </si>
  <si>
    <t xml:space="preserve">4. Court-ordered services and supplies - Includes those court-ordered services and supplies, or those required as a condition of parole, probation, release or as a result of any legal proceeding.
</t>
  </si>
  <si>
    <t xml:space="preserve">3. Cosmetic services and supplies including:
• Plastic surgery
• Reconstructive surgery
• Cosmetic surgery
• Personalization or characterization of dentures or other services and supplies which improve, alter or enhance appearance
• Augmentation and vestibuloplasty and other services to protect, clean, whiten, bleach or alter the appearance of teeth whether or not for psychological or emotional reasons
• Facings on molar crowns and pontics will always be considered cosmetic.  </t>
  </si>
  <si>
    <t xml:space="preserve">23. Experimental or investigational drugs, devices, treatments or procedures. </t>
  </si>
  <si>
    <t xml:space="preserve">18. Services and supplies provided where there is no evidence of pathology, dysfunction or disease, other than covered preventive services. </t>
  </si>
  <si>
    <t>9. Dental work that began before you were covered by the plan. This means that the following dental work is not covered: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t>
  </si>
  <si>
    <t xml:space="preserve">8. Dentures, crowns, inlays, onlays, bridges, or other prosthetic appliances or services used for the purpose of splinting, to alter vertical dimension, to restore occlusion, or correcting attrition, abrasion, or erosion. </t>
  </si>
  <si>
    <t>6. Crown, inlays and onlays, and veneers unless for one of the following:
• It is treatment for decay or traumatic injury and teeth cannot be restored with a filling material
• The tooth is an abutment to a covered partial denture or fixed bridge.</t>
  </si>
  <si>
    <r>
      <t xml:space="preserve">1. Charges for services or supplies
</t>
    </r>
    <r>
      <rPr>
        <sz val="10"/>
        <color theme="1"/>
        <rFont val="Arial"/>
        <family val="2"/>
      </rPr>
      <t xml:space="preserve">• 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</si>
  <si>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indexed="8"/>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</si>
  <si>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</si>
  <si>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</si>
  <si>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</si>
  <si>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</si>
  <si>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</si>
  <si>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</si>
  <si>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</si>
  <si>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</si>
  <si>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</si>
  <si>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</si>
  <si>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</si>
  <si>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</si>
  <si>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</si>
  <si>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</si>
  <si>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</si>
  <si>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</si>
  <si>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</si>
  <si>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</si>
  <si>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</si>
  <si>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</si>
  <si>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</si>
  <si>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</si>
  <si>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</si>
  <si>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</si>
  <si>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</si>
  <si>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</si>
  <si>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</si>
  <si>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</si>
  <si>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</si>
  <si>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policy DOES NOT include coverage of pediatric dental services as required under federal law. Coverage of pediatric dental services is available for purchase in the State of Colorado, and can be purchased as a stand-alone plan, or as a covered benefit in another health plan. Please contact your insurance carrier, agent, or Connect for Health Colorado to purchase either a plan that includes pediatric dental coverage, or an Exchange-qualified stand-alone dental plan that includes pediatric dental coverage.</t>
  </si>
  <si>
    <t>This Aetna Dental® Preferred Provider Organization (PPO) MAX benefits summary is provided by Aetna Life Insurance Company for some of the more frequently performed dental procedures.  Under the Dental Preferred Provider Organization (PPO) MAX plan, you may choose at the time of service either a PPO participating dentist or any nonparticipating dentist.  With the PPO MAX plan, savings are possible because the participating dentists have agreed to provide care for covered services at negotiated rates.  Non-Participating coverage is limited to a maximum allowable charge (MAX) of the plan's payment, which is based on the contracted maximum fee for participating providers in the particular geographic area.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</si>
  <si>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</si>
  <si>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</si>
  <si>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</si>
  <si>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</si>
  <si>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</si>
  <si>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</si>
  <si>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</si>
  <si>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</si>
  <si>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</si>
  <si>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</si>
  <si>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</si>
  <si>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</si>
  <si>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</si>
  <si>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</si>
  <si>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</si>
  <si>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</si>
  <si>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</si>
  <si>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</si>
  <si>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</si>
  <si>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</si>
  <si>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</si>
  <si>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</si>
  <si>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</si>
  <si>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</si>
  <si>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</si>
  <si>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</si>
  <si>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</si>
  <si>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</si>
  <si>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</si>
  <si>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</si>
  <si>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</si>
  <si>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</si>
  <si>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</si>
  <si>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</si>
  <si>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</si>
  <si>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</si>
  <si>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Images (a)</t>
  </si>
  <si>
    <t>Bitewing Images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</si>
  <si>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</si>
  <si>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</si>
  <si>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</si>
  <si>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</si>
  <si>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</si>
  <si>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</si>
  <si>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</si>
  <si>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</si>
  <si>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</si>
  <si>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</si>
  <si>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</si>
  <si>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</si>
  <si>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</si>
  <si>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</si>
  <si>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</si>
  <si>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</si>
  <si>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</si>
  <si>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</si>
  <si>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</si>
  <si>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</si>
  <si>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</si>
  <si>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</si>
  <si>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</si>
  <si>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</si>
  <si>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</si>
  <si>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</si>
  <si>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</si>
  <si>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</si>
  <si>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</si>
  <si>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</si>
  <si>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</si>
  <si>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</si>
  <si>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</si>
  <si>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</si>
  <si>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</si>
  <si>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</si>
  <si>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</si>
  <si>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</si>
  <si>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</si>
  <si>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</si>
  <si>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</si>
  <si>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</si>
  <si>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</si>
  <si>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</si>
  <si>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 MAX</t>
  </si>
  <si>
    <t>Dental Benefits Summary</t>
  </si>
  <si>
    <t>Washington</t>
  </si>
  <si>
    <t>Option 6A, PPO Max 1500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</si>
</sst>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6" x14ac:knownFonts="1">
    <font>
      <sz val="10"/>
      <color theme="1"/>
      <name val="Arial"/>
      <family val="2"/>
    </font>
    <font>
      <sz val="10"/>
      <color theme="1"/>
      <name val="Arial"/>
      <family val="2"/>
    </font>
    <font>
      <sz val="10"/>
      <name val="Arial"/>
      <family val="2"/>
    </font>
    <font>
      <sz val="11"/>
      <color indexed="8"/>
      <name val="Times New Roman"/>
      <family val="1"/>
    </font>
    <font>
      <sz val="11"/>
      <name val="Times New Roman"/>
      <family val="1"/>
    </font>
    <font>
      <sz val="11"/>
      <name val="Calibri"/>
      <family val="2"/>
    </font>
    <font>
      <sz val="11"/>
      <color theme="1"/>
      <name val="Times New Roman"/>
      <family val="1"/>
    </font>
    <font>
      <sz val="11"/>
      <color indexed="8"/>
      <name val="Calibri"/>
      <family val="2"/>
    </font>
    <font>
      <sz val="11"/>
      <color theme="1"/>
      <name val="Calibri"/>
      <family val="2"/>
    </font>
    <font>
      <i/>
      <sz val="11"/>
      <color theme="1"/>
      <name val="Times New Roman"/>
      <family val="1"/>
    </font>
    <font>
      <sz val="11.5"/>
      <color theme="1"/>
      <name val="Times New Roman"/>
      <family val="1"/>
    </font>
    <font>
      <sz val="11"/>
      <color indexed="8"/>
      <name val="Arial"/>
      <family val="2"/>
    </font>
    <font>
      <u/>
      <sz val="10"/>
      <color indexed="12"/>
      <name val="Arial"/>
      <family val="2"/>
    </font>
    <font>
      <sz val="10"/>
      <color indexed="10"/>
      <name val="Arial"/>
      <family val="2"/>
    </font>
    <font>
      <b/>
      <sz val="12"/>
      <name val="Arial"/>
      <family val="2"/>
    </font>
    <font>
      <sz val="10"/>
      <color rgb="FF000000"/>
      <name val="Arial"/>
      <family val="2"/>
    </font>
    <font>
      <u/>
      <sz val="10"/>
      <color indexed="8"/>
      <name val="Arial"/>
      <family val="2"/>
    </font>
    <font>
      <b/>
      <sz val="12"/>
      <color theme="1"/>
      <name val="Arial"/>
      <family val="2"/>
    </font>
    <font>
      <b/>
      <sz val="10"/>
      <color indexed="8"/>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u/>
      <sz val="10"/>
      <color indexed="8"/>
      <name val="Arial"/>
      <family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0" fontId="2" fillId="0" borderId="0"/>
    <xf numFmtId="0" fontId="12" fillId="0" borderId="0" applyNumberFormat="0" applyFill="0" applyBorder="0" applyAlignment="0" applyProtection="0">
      <alignment vertical="top"/>
      <protection locked="0"/>
    </xf>
    <xf numFmtId="0" fontId="1" fillId="0" borderId="0"/>
  </cellStyleXfs>
  <cellXfs count="162">
    <xf numFmtId="0" fontId="0" fillId="0" borderId="0" xfId="0"/>
    <xf numFmtId="0" fontId="2" fillId="0" borderId="0" xfId="1" applyFont="1"/>
    <xf numFmtId="0" fontId="2" fillId="0" borderId="0" xfId="1" applyFont="1" applyAlignment="1">
      <alignment wrapText="1"/>
    </xf>
    <xf numFmtId="0" fontId="2" fillId="0" borderId="0" xfId="1" applyFont="1" applyAlignment="1">
      <alignment horizontal="center"/>
    </xf>
    <xf numFmtId="164" fontId="3" fillId="0" borderId="0" xfId="1" applyNumberFormat="1" applyFont="1" applyBorder="1" applyAlignment="1">
      <alignment horizontal="center" vertical="top" wrapText="1"/>
    </xf>
    <xf numFmtId="0" fontId="3" fillId="0" borderId="0" xfId="1" applyFont="1" applyBorder="1" applyAlignment="1">
      <alignment wrapText="1"/>
    </xf>
    <xf numFmtId="0" fontId="4" fillId="0" borderId="0" xfId="1" applyFont="1" applyBorder="1" applyAlignment="1">
      <alignment vertical="center"/>
    </xf>
    <xf numFmtId="0" fontId="4" fillId="0" borderId="0" xfId="1" applyFont="1" applyBorder="1" applyAlignment="1">
      <alignment horizontal="right" vertical="center" readingOrder="2"/>
    </xf>
    <xf numFmtId="0" fontId="4" fillId="0" borderId="0" xfId="1" applyFont="1" applyBorder="1" applyAlignment="1">
      <alignment horizontal="left" vertical="center" readingOrder="2"/>
    </xf>
    <xf numFmtId="0" fontId="6" fillId="0" borderId="0" xfId="1" applyFont="1" applyBorder="1" applyAlignment="1">
      <alignment horizontal="right" vertical="center" readingOrder="2"/>
    </xf>
    <xf numFmtId="0" fontId="6" fillId="0" borderId="0" xfId="1" applyFont="1" applyBorder="1" applyAlignment="1">
      <alignment horizontal="left" vertical="center" readingOrder="2"/>
    </xf>
    <xf numFmtId="0" fontId="4" fillId="0" borderId="0" xfId="1" applyNumberFormat="1" applyFont="1" applyBorder="1" applyAlignment="1">
      <alignment vertical="top" wrapText="1"/>
    </xf>
    <xf numFmtId="0" fontId="8" fillId="0" borderId="0" xfId="1" applyFont="1" applyBorder="1" applyAlignment="1">
      <alignment vertical="center"/>
    </xf>
    <xf numFmtId="0" fontId="2" fillId="0" borderId="0" xfId="1" applyBorder="1"/>
    <xf numFmtId="0" fontId="3" fillId="0" borderId="0" xfId="1" applyNumberFormat="1" applyFont="1" applyBorder="1" applyAlignment="1">
      <alignment vertical="top" wrapText="1"/>
    </xf>
    <xf numFmtId="0" fontId="9" fillId="0" borderId="0" xfId="1" applyFont="1" applyBorder="1" applyAlignment="1">
      <alignment wrapText="1"/>
    </xf>
    <xf numFmtId="0" fontId="10" fillId="0" borderId="0" xfId="1" applyFont="1" applyBorder="1" applyAlignment="1">
      <alignment vertical="center"/>
    </xf>
    <xf numFmtId="0" fontId="4" fillId="0" borderId="0" xfId="1" applyFont="1" applyBorder="1" applyAlignment="1">
      <alignment wrapText="1"/>
    </xf>
    <xf numFmtId="0" fontId="11" fillId="0" borderId="0" xfId="1" applyFont="1" applyBorder="1" applyAlignment="1">
      <alignment wrapText="1"/>
    </xf>
    <xf numFmtId="0" fontId="12" fillId="0" borderId="0" xfId="2" applyNumberFormat="1" applyBorder="1" applyAlignment="1" applyProtection="1">
      <alignment horizontal="left" vertical="top" wrapText="1" indent="2"/>
    </xf>
    <xf numFmtId="164" fontId="3" fillId="0" borderId="0" xfId="1" applyNumberFormat="1" applyFont="1" applyBorder="1" applyAlignment="1">
      <alignment horizontal="left" vertical="top" wrapText="1" indent="2"/>
    </xf>
    <xf numFmtId="0" fontId="3" fillId="0" borderId="0" xfId="1" applyNumberFormat="1" applyFont="1" applyBorder="1" applyAlignment="1">
      <alignment horizontal="left" vertical="top" wrapText="1" indent="2"/>
    </xf>
    <xf numFmtId="0" fontId="3" fillId="0" borderId="0" xfId="1" applyNumberFormat="1" applyFont="1" applyFill="1" applyBorder="1" applyAlignment="1">
      <alignment horizontal="left" vertical="top" wrapText="1" indent="2"/>
    </xf>
    <xf numFmtId="0" fontId="2" fillId="0" borderId="0" xfId="1" applyFont="1" applyFill="1"/>
    <xf numFmtId="0" fontId="2" fillId="0" borderId="0" xfId="1" applyFont="1" applyFill="1" applyAlignment="1">
      <alignment vertical="top" wrapText="1"/>
    </xf>
    <xf numFmtId="0" fontId="2" fillId="0" borderId="0" xfId="1" applyFont="1" applyFill="1" applyAlignment="1">
      <alignment wrapText="1"/>
    </xf>
    <xf numFmtId="0" fontId="2" fillId="0" borderId="0" xfId="1" applyFont="1" applyFill="1" applyAlignment="1">
      <alignment horizontal="center"/>
    </xf>
    <xf numFmtId="0" fontId="13" fillId="0" borderId="0" xfId="1" applyFont="1"/>
    <xf numFmtId="0" fontId="13" fillId="0" borderId="0" xfId="1" applyFont="1" applyAlignment="1">
      <alignment vertical="top" wrapText="1"/>
    </xf>
    <xf numFmtId="0" fontId="2" fillId="0" borderId="0" xfId="1" applyFont="1" applyAlignment="1">
      <alignment vertical="top" wrapText="1"/>
    </xf>
    <xf numFmtId="0" fontId="19" fillId="0" borderId="0" xfId="1" applyFont="1" applyFill="1" applyAlignment="1">
      <alignment vertical="top" wrapText="1"/>
    </xf>
    <xf numFmtId="0" fontId="2" fillId="0" borderId="0" xfId="1" applyFont="1" applyFill="1" applyAlignment="1">
      <alignment horizontal="left" vertical="top" wrapText="1" indent="2"/>
    </xf>
    <xf numFmtId="0" fontId="2" fillId="0" borderId="0" xfId="1" applyFont="1" applyFill="1" applyAlignment="1">
      <alignment horizontal="left" vertical="top" wrapText="1"/>
    </xf>
    <xf numFmtId="0" fontId="20"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center" vertical="top" wrapText="1"/>
    </xf>
    <xf numFmtId="0" fontId="14" fillId="0" borderId="0" xfId="1" applyFont="1" applyFill="1" applyBorder="1" applyAlignment="1">
      <alignment vertical="top" wrapText="1"/>
    </xf>
    <xf numFmtId="6" fontId="2" fillId="0" borderId="0" xfId="1" applyNumberFormat="1" applyFont="1"/>
    <xf numFmtId="0" fontId="23" fillId="0" borderId="0" xfId="1" applyFont="1" applyBorder="1" applyAlignment="1">
      <alignment vertical="top" wrapText="1"/>
    </xf>
    <xf numFmtId="0" fontId="18" fillId="0" borderId="4" xfId="1" applyFont="1" applyBorder="1" applyAlignment="1">
      <alignment vertical="top" wrapText="1"/>
    </xf>
    <xf numFmtId="0" fontId="18" fillId="0" borderId="0" xfId="1" applyFont="1" applyBorder="1" applyAlignment="1">
      <alignment vertical="top" wrapText="1"/>
    </xf>
    <xf numFmtId="0" fontId="18" fillId="0" borderId="5" xfId="1" applyFont="1" applyBorder="1" applyAlignment="1">
      <alignment vertical="top" wrapText="1"/>
    </xf>
    <xf numFmtId="0" fontId="20" fillId="0" borderId="4" xfId="1" applyFont="1" applyBorder="1" applyAlignment="1">
      <alignment horizontal="center" vertical="top" wrapText="1"/>
    </xf>
    <xf numFmtId="9" fontId="20" fillId="0" borderId="0" xfId="1" applyNumberFormat="1" applyFont="1" applyAlignment="1">
      <alignment horizontal="center" vertical="top" wrapText="1"/>
    </xf>
    <xf numFmtId="9" fontId="20" fillId="0" borderId="0" xfId="1" applyNumberFormat="1" applyFont="1" applyBorder="1" applyAlignment="1">
      <alignment horizontal="center" vertical="top" wrapText="1"/>
    </xf>
    <xf numFmtId="0" fontId="18" fillId="0" borderId="5" xfId="1" applyFont="1" applyFill="1" applyBorder="1" applyAlignment="1">
      <alignment horizontal="left" vertical="top" wrapText="1" indent="2"/>
    </xf>
    <xf numFmtId="49" fontId="2" fillId="0" borderId="0" xfId="1" applyNumberFormat="1" applyFont="1"/>
    <xf numFmtId="49" fontId="2" fillId="0" borderId="0" xfId="1" applyNumberFormat="1" applyFont="1" applyFill="1"/>
    <xf numFmtId="0" fontId="20" fillId="0" borderId="4" xfId="1" applyFont="1" applyFill="1" applyBorder="1" applyAlignment="1">
      <alignment horizontal="center" vertical="top" wrapText="1"/>
    </xf>
    <xf numFmtId="0" fontId="18" fillId="0" borderId="5" xfId="1" applyFont="1" applyFill="1" applyBorder="1" applyAlignment="1">
      <alignment horizontal="left" vertical="top" wrapText="1" indent="3"/>
    </xf>
    <xf numFmtId="9" fontId="20" fillId="0" borderId="0" xfId="1" applyNumberFormat="1" applyFont="1" applyFill="1" applyAlignment="1">
      <alignment horizontal="center" vertical="top" wrapText="1"/>
    </xf>
    <xf numFmtId="9" fontId="20" fillId="0" borderId="0" xfId="1" applyNumberFormat="1" applyFont="1" applyFill="1" applyBorder="1" applyAlignment="1">
      <alignment horizontal="center" vertical="top" wrapText="1"/>
    </xf>
    <xf numFmtId="0" fontId="20" fillId="2" borderId="4" xfId="1" applyFont="1" applyFill="1" applyBorder="1" applyAlignment="1">
      <alignment horizontal="center" vertical="top" wrapText="1"/>
    </xf>
    <xf numFmtId="0" fontId="20" fillId="2" borderId="0" xfId="1" applyFont="1" applyFill="1" applyAlignment="1">
      <alignment horizontal="center" vertical="top" wrapText="1"/>
    </xf>
    <xf numFmtId="0" fontId="18" fillId="2" borderId="0" xfId="1" applyFont="1" applyFill="1" applyBorder="1" applyAlignment="1">
      <alignment horizontal="center" vertical="top" wrapText="1"/>
    </xf>
    <xf numFmtId="0" fontId="18" fillId="2" borderId="5" xfId="1" applyFont="1" applyFill="1" applyBorder="1" applyAlignment="1">
      <alignment vertical="top" wrapText="1"/>
    </xf>
    <xf numFmtId="0" fontId="20" fillId="0" borderId="0" xfId="1" applyFont="1" applyAlignment="1">
      <alignment horizontal="center" vertical="top" wrapText="1"/>
    </xf>
    <xf numFmtId="0" fontId="20" fillId="0" borderId="0" xfId="1" applyFont="1" applyBorder="1" applyAlignment="1">
      <alignment horizontal="center" vertical="top" wrapText="1"/>
    </xf>
    <xf numFmtId="0" fontId="18" fillId="0" borderId="5" xfId="1" applyFont="1" applyBorder="1" applyAlignment="1">
      <alignment horizontal="left" vertical="top" wrapText="1" indent="2"/>
    </xf>
    <xf numFmtId="0" fontId="20" fillId="2" borderId="4" xfId="1" applyFont="1" applyFill="1" applyBorder="1" applyAlignment="1">
      <alignment horizontal="right" vertical="top" wrapText="1"/>
    </xf>
    <xf numFmtId="0" fontId="24" fillId="2" borderId="0" xfId="1" applyFont="1" applyFill="1" applyAlignment="1">
      <alignment horizontal="center" vertical="top" wrapText="1"/>
    </xf>
    <xf numFmtId="49" fontId="24" fillId="2" borderId="0" xfId="1" applyNumberFormat="1" applyFont="1" applyFill="1" applyAlignment="1">
      <alignment horizontal="center" vertical="top" wrapText="1"/>
    </xf>
    <xf numFmtId="0" fontId="18" fillId="2" borderId="5" xfId="1" applyFont="1" applyFill="1" applyBorder="1" applyAlignment="1">
      <alignment wrapText="1"/>
    </xf>
    <xf numFmtId="0" fontId="18" fillId="2" borderId="4" xfId="1" applyFont="1" applyFill="1" applyBorder="1" applyAlignment="1">
      <alignment horizontal="right" vertical="top" wrapText="1"/>
    </xf>
    <xf numFmtId="0" fontId="24" fillId="2" borderId="0" xfId="1" applyFont="1" applyFill="1" applyBorder="1" applyAlignment="1">
      <alignment horizontal="center" vertical="top" wrapText="1"/>
    </xf>
    <xf numFmtId="0" fontId="18" fillId="2" borderId="6" xfId="1" applyFont="1" applyFill="1" applyBorder="1" applyAlignment="1">
      <alignment horizontal="right" vertical="top" wrapText="1"/>
    </xf>
    <xf numFmtId="0" fontId="24" fillId="2" borderId="7" xfId="1" applyFont="1" applyFill="1" applyBorder="1" applyAlignment="1">
      <alignment horizontal="center" vertical="top" wrapText="1"/>
    </xf>
    <xf numFmtId="0" fontId="18" fillId="2" borderId="8" xfId="1" applyFont="1" applyFill="1" applyBorder="1" applyAlignment="1">
      <alignment vertical="top" wrapText="1"/>
    </xf>
    <xf numFmtId="0" fontId="21" fillId="0" borderId="1" xfId="1" applyFont="1" applyBorder="1"/>
    <xf numFmtId="0" fontId="21" fillId="0" borderId="2" xfId="1" applyFont="1" applyBorder="1"/>
    <xf numFmtId="0" fontId="21" fillId="0" borderId="2" xfId="1" applyFont="1" applyBorder="1" applyAlignment="1">
      <alignment wrapText="1"/>
    </xf>
    <xf numFmtId="0" fontId="21" fillId="0" borderId="2" xfId="1" applyFont="1" applyBorder="1" applyAlignment="1">
      <alignment horizontal="center"/>
    </xf>
    <xf numFmtId="0" fontId="21" fillId="0" borderId="3" xfId="1" applyFont="1" applyBorder="1"/>
    <xf numFmtId="0" fontId="21" fillId="0" borderId="4" xfId="1" applyFont="1" applyBorder="1"/>
    <xf numFmtId="0" fontId="21" fillId="0" borderId="0" xfId="1" applyFont="1" applyBorder="1"/>
    <xf numFmtId="0" fontId="21" fillId="0" borderId="0" xfId="1" applyFont="1" applyBorder="1" applyAlignment="1">
      <alignment wrapText="1"/>
    </xf>
    <xf numFmtId="0" fontId="21" fillId="0" borderId="0" xfId="1" applyFont="1" applyBorder="1" applyAlignment="1">
      <alignment horizontal="center"/>
    </xf>
    <xf numFmtId="0" fontId="21" fillId="0" borderId="5" xfId="1" applyFont="1" applyBorder="1"/>
    <xf numFmtId="0" fontId="21" fillId="0" borderId="4" xfId="1" applyFont="1" applyBorder="1" applyAlignment="1">
      <alignment vertical="center" wrapText="1"/>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5" xfId="1" applyFont="1" applyBorder="1" applyAlignment="1">
      <alignment vertical="center" wrapText="1"/>
    </xf>
    <xf numFmtId="0" fontId="21" fillId="0" borderId="4" xfId="1" applyFont="1" applyBorder="1" applyAlignment="1">
      <alignment wrapText="1"/>
    </xf>
    <xf numFmtId="0" fontId="21" fillId="0" borderId="0" xfId="1" applyFont="1" applyBorder="1" applyAlignment="1">
      <alignment horizontal="center" wrapText="1"/>
    </xf>
    <xf numFmtId="0" fontId="21" fillId="0" borderId="5" xfId="1" applyFont="1" applyBorder="1" applyAlignment="1">
      <alignment vertical="top" wrapText="1"/>
    </xf>
    <xf numFmtId="0" fontId="21" fillId="0" borderId="5" xfId="1" applyFont="1" applyBorder="1" applyAlignment="1">
      <alignment horizontal="left" vertical="center" wrapText="1" indent="1"/>
    </xf>
    <xf numFmtId="0" fontId="2" fillId="2" borderId="4" xfId="1" applyFont="1" applyFill="1" applyBorder="1"/>
    <xf numFmtId="0" fontId="2" fillId="2" borderId="0" xfId="1" applyFont="1" applyFill="1" applyBorder="1" applyAlignment="1">
      <alignment horizontal="center"/>
    </xf>
    <xf numFmtId="0" fontId="21" fillId="2" borderId="5" xfId="1" applyFont="1" applyFill="1" applyBorder="1"/>
    <xf numFmtId="0" fontId="2" fillId="2" borderId="6" xfId="1" applyFont="1" applyFill="1" applyBorder="1"/>
    <xf numFmtId="0" fontId="2" fillId="2" borderId="7" xfId="1" applyFont="1" applyFill="1" applyBorder="1" applyAlignment="1">
      <alignment horizontal="center"/>
    </xf>
    <xf numFmtId="0" fontId="21" fillId="2" borderId="8" xfId="1" applyFont="1" applyFill="1" applyBorder="1"/>
    <xf numFmtId="0" fontId="20" fillId="0" borderId="0" xfId="1" applyFont="1" applyBorder="1" applyAlignment="1">
      <alignment vertical="top" wrapText="1"/>
    </xf>
    <xf numFmtId="0" fontId="21" fillId="3" borderId="0" xfId="1" applyFont="1" applyFill="1" applyBorder="1" applyAlignment="1">
      <alignment vertical="top" wrapText="1"/>
    </xf>
    <xf numFmtId="0" fontId="20" fillId="0" borderId="6" xfId="1" applyFont="1" applyBorder="1" applyAlignment="1">
      <alignment vertical="top" wrapText="1"/>
    </xf>
    <xf numFmtId="0" fontId="20" fillId="0" borderId="4" xfId="1" applyFont="1" applyBorder="1" applyAlignment="1">
      <alignment vertical="top" wrapText="1"/>
    </xf>
    <xf numFmtId="0" fontId="20" fillId="0" borderId="1" xfId="1" applyFont="1" applyBorder="1" applyAlignment="1">
      <alignment vertical="top" wrapText="1"/>
    </xf>
    <xf numFmtId="0" fontId="20" fillId="0" borderId="4" xfId="1" applyFont="1" applyBorder="1" applyAlignment="1">
      <alignment horizontal="right" vertical="top" wrapText="1"/>
    </xf>
    <xf numFmtId="6" fontId="18" fillId="0" borderId="0" xfId="1" applyNumberFormat="1" applyFont="1" applyBorder="1" applyAlignment="1">
      <alignment horizontal="center" vertical="top" wrapText="1"/>
    </xf>
    <xf numFmtId="0" fontId="18" fillId="0" borderId="0" xfId="1" applyFont="1" applyAlignment="1">
      <alignment horizontal="center" vertical="top" wrapText="1"/>
    </xf>
    <xf numFmtId="6" fontId="18" fillId="0" borderId="0" xfId="1" applyNumberFormat="1" applyFont="1" applyAlignment="1">
      <alignment horizontal="center" vertical="top" wrapText="1"/>
    </xf>
    <xf numFmtId="0" fontId="18" fillId="0" borderId="0" xfId="1" applyFont="1" applyBorder="1" applyAlignment="1">
      <alignment horizontal="center" vertical="top" wrapText="1"/>
    </xf>
    <xf numFmtId="9" fontId="18" fillId="0" borderId="0" xfId="1" applyNumberFormat="1" applyFont="1" applyAlignment="1">
      <alignment horizontal="center" vertical="top" wrapText="1"/>
    </xf>
    <xf numFmtId="49" fontId="18" fillId="0" borderId="0" xfId="1" applyNumberFormat="1" applyFont="1" applyBorder="1" applyAlignment="1">
      <alignment horizontal="center" vertical="top" wrapText="1"/>
    </xf>
    <xf numFmtId="9" fontId="18" fillId="0" borderId="0" xfId="1" applyNumberFormat="1" applyFont="1" applyBorder="1" applyAlignment="1">
      <alignment horizontal="center" vertical="top" wrapText="1"/>
    </xf>
    <xf numFmtId="0" fontId="18" fillId="0" borderId="4" xfId="1" applyFont="1" applyBorder="1" applyAlignment="1">
      <alignment horizontal="right" vertical="top" wrapText="1"/>
    </xf>
    <xf numFmtId="0" fontId="18" fillId="2" borderId="5" xfId="1" applyFont="1" applyFill="1" applyBorder="1" applyAlignment="1">
      <alignment horizontal="left" vertical="top" wrapText="1"/>
    </xf>
    <xf numFmtId="0" fontId="20" fillId="2" borderId="6" xfId="1" applyFont="1" applyFill="1" applyBorder="1" applyAlignment="1">
      <alignment horizontal="center" vertical="top" wrapText="1"/>
    </xf>
    <xf numFmtId="0" fontId="18" fillId="2" borderId="8" xfId="1" applyFont="1" applyFill="1" applyBorder="1" applyAlignment="1">
      <alignment horizontal="left" vertical="top" wrapText="1"/>
    </xf>
    <xf numFmtId="0" fontId="2" fillId="0" borderId="2" xfId="1" applyFont="1" applyBorder="1"/>
    <xf numFmtId="0" fontId="25" fillId="0" borderId="2" xfId="1" applyFont="1" applyBorder="1" applyAlignment="1">
      <alignment horizontal="center"/>
    </xf>
    <xf numFmtId="0" fontId="25" fillId="0" borderId="2" xfId="1" applyFont="1" applyBorder="1" applyAlignment="1">
      <alignment horizontal="center" wrapText="1"/>
    </xf>
    <xf numFmtId="0" fontId="25" fillId="0" borderId="0" xfId="1" applyFont="1" applyBorder="1" applyAlignment="1">
      <alignment horizontal="center"/>
    </xf>
    <xf numFmtId="0" fontId="25" fillId="0" borderId="0" xfId="1" applyFont="1" applyBorder="1" applyAlignment="1">
      <alignment horizontal="center" wrapText="1"/>
    </xf>
    <xf numFmtId="0" fontId="15" fillId="0" borderId="0" xfId="1" applyFont="1" applyFill="1" applyAlignment="1">
      <alignment vertical="top"/>
    </xf>
    <xf numFmtId="0" fontId="2" fillId="0" borderId="0" xfId="1" applyFill="1" applyAlignment="1">
      <alignment vertical="top" wrapText="1"/>
    </xf>
    <xf numFmtId="0" fontId="2" fillId="0" borderId="0" xfId="1" applyFont="1" applyFill="1" applyAlignment="1">
      <alignment vertical="top" wrapText="1"/>
    </xf>
    <xf numFmtId="0" fontId="17"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left" vertical="top" wrapText="1" indent="2"/>
    </xf>
    <xf numFmtId="0" fontId="21" fillId="0" borderId="0" xfId="1" applyFont="1" applyFill="1" applyAlignment="1">
      <alignment vertical="top" wrapText="1"/>
    </xf>
    <xf numFmtId="0" fontId="20" fillId="0" borderId="0" xfId="1" applyFont="1" applyFill="1" applyAlignment="1">
      <alignment vertical="top" wrapText="1"/>
    </xf>
    <xf numFmtId="0" fontId="19" fillId="0" borderId="0" xfId="1" applyFont="1" applyFill="1" applyAlignment="1">
      <alignment vertical="top" wrapText="1"/>
    </xf>
    <xf numFmtId="0" fontId="15" fillId="0" borderId="0" xfId="3" applyFont="1" applyFill="1" applyAlignment="1">
      <alignment vertical="top" wrapText="1"/>
    </xf>
    <xf numFmtId="0" fontId="20" fillId="0" borderId="0" xfId="1" applyFont="1" applyFill="1" applyAlignment="1">
      <alignment horizontal="left" vertical="top" wrapText="1"/>
    </xf>
    <xf numFmtId="0" fontId="2" fillId="0" borderId="0" xfId="1" applyFont="1" applyFill="1" applyAlignment="1">
      <alignment horizontal="left" vertical="top" wrapText="1"/>
    </xf>
    <xf numFmtId="0" fontId="14" fillId="0" borderId="0" xfId="1" applyFont="1" applyFill="1" applyAlignment="1">
      <alignment vertical="top" wrapText="1"/>
    </xf>
    <xf numFmtId="0" fontId="17" fillId="0" borderId="0" xfId="3" applyFont="1" applyFill="1" applyAlignment="1">
      <alignment wrapText="1"/>
    </xf>
    <xf numFmtId="0" fontId="17" fillId="0" borderId="0" xfId="3" applyFont="1" applyFill="1" applyAlignment="1">
      <alignment vertical="top" wrapText="1"/>
    </xf>
    <xf numFmtId="0" fontId="1" fillId="0" borderId="0" xfId="3" applyFill="1" applyAlignment="1">
      <alignment vertical="top" wrapText="1"/>
    </xf>
    <xf numFmtId="0" fontId="2" fillId="0" borderId="0" xfId="1" applyFont="1" applyFill="1" applyAlignment="1">
      <alignment horizontal="left" vertical="top" wrapText="1" indent="4"/>
    </xf>
    <xf numFmtId="0" fontId="21" fillId="0" borderId="5" xfId="1" applyFont="1" applyBorder="1" applyAlignment="1">
      <alignment vertical="top" wrapText="1"/>
    </xf>
    <xf numFmtId="0" fontId="21" fillId="0" borderId="0" xfId="1" applyFont="1" applyBorder="1" applyAlignment="1">
      <alignment vertical="top" wrapText="1"/>
    </xf>
    <xf numFmtId="0" fontId="25" fillId="0" borderId="0" xfId="1" applyFont="1" applyBorder="1" applyAlignment="1">
      <alignment horizontal="center"/>
    </xf>
    <xf numFmtId="0" fontId="24" fillId="2" borderId="7" xfId="1" applyFont="1" applyFill="1" applyBorder="1" applyAlignment="1">
      <alignment horizontal="center" vertical="top" wrapText="1"/>
    </xf>
    <xf numFmtId="0" fontId="2" fillId="0" borderId="0" xfId="1" applyFont="1" applyAlignment="1">
      <alignment horizontal="right"/>
    </xf>
    <xf numFmtId="0" fontId="23" fillId="0" borderId="3" xfId="1" applyFont="1" applyBorder="1" applyAlignment="1">
      <alignment vertical="top" wrapText="1"/>
    </xf>
    <xf numFmtId="0" fontId="23" fillId="0" borderId="2" xfId="1" applyFont="1" applyBorder="1" applyAlignment="1">
      <alignment vertical="top" wrapText="1"/>
    </xf>
    <xf numFmtId="0" fontId="23" fillId="0" borderId="1" xfId="1" applyFont="1" applyBorder="1" applyAlignment="1">
      <alignment vertical="top" wrapText="1"/>
    </xf>
    <xf numFmtId="0" fontId="18" fillId="0" borderId="5" xfId="1" applyFont="1" applyBorder="1" applyAlignment="1">
      <alignment vertical="top" wrapText="1"/>
    </xf>
    <xf numFmtId="0" fontId="18" fillId="0" borderId="0" xfId="1" applyFont="1" applyBorder="1" applyAlignment="1">
      <alignment vertical="top" wrapText="1"/>
    </xf>
    <xf numFmtId="0" fontId="14" fillId="0" borderId="0" xfId="1" applyFont="1" applyAlignment="1">
      <alignment vertical="top" wrapText="1"/>
    </xf>
    <xf numFmtId="0" fontId="24" fillId="2" borderId="0" xfId="1" applyFont="1" applyFill="1" applyBorder="1" applyAlignment="1">
      <alignment horizontal="center" vertical="top" wrapText="1"/>
    </xf>
    <xf numFmtId="0" fontId="2" fillId="0" borderId="0" xfId="1" applyFont="1" applyFill="1" applyBorder="1" applyAlignment="1">
      <alignment vertical="top" wrapText="1"/>
    </xf>
    <xf numFmtId="0" fontId="18" fillId="0" borderId="4" xfId="1" applyFont="1" applyBorder="1" applyAlignment="1">
      <alignment vertical="top" wrapText="1"/>
    </xf>
    <xf numFmtId="0" fontId="14" fillId="0" borderId="0" xfId="1" applyFont="1" applyFill="1" applyAlignment="1">
      <alignment horizontal="left" vertical="top" wrapText="1"/>
    </xf>
    <xf numFmtId="0" fontId="17" fillId="0" borderId="0" xfId="1" applyFont="1" applyFill="1" applyAlignment="1">
      <alignment wrapText="1"/>
    </xf>
    <xf numFmtId="0" fontId="4" fillId="0" borderId="0" xfId="1" applyFont="1" applyBorder="1" applyAlignment="1">
      <alignment wrapText="1"/>
    </xf>
    <xf numFmtId="0" fontId="9" fillId="0" borderId="0" xfId="1" applyFont="1" applyBorder="1" applyAlignment="1">
      <alignment wrapText="1"/>
    </xf>
    <xf numFmtId="0" fontId="3" fillId="0" borderId="0" xfId="1" applyNumberFormat="1" applyFont="1" applyBorder="1" applyAlignment="1">
      <alignment vertical="top" wrapText="1"/>
    </xf>
    <xf numFmtId="0" fontId="4" fillId="0" borderId="0" xfId="1" applyNumberFormat="1" applyFont="1" applyBorder="1" applyAlignment="1">
      <alignment vertical="top" wrapText="1"/>
    </xf>
    <xf numFmtId="0" fontId="3" fillId="0" borderId="0" xfId="1" applyNumberFormat="1" applyFont="1" applyBorder="1" applyAlignment="1">
      <alignment horizontal="left" vertical="top" wrapText="1" indent="2"/>
    </xf>
    <xf numFmtId="164" fontId="3" fillId="0" borderId="0" xfId="1" applyNumberFormat="1" applyFont="1" applyBorder="1" applyAlignment="1">
      <alignment horizontal="left" vertical="top" wrapText="1" indent="2"/>
    </xf>
    <xf numFmtId="0" fontId="12" fillId="0" borderId="0" xfId="2" applyNumberFormat="1" applyBorder="1" applyAlignment="1" applyProtection="1">
      <alignment horizontal="left" vertical="top" wrapText="1" indent="2"/>
    </xf>
    <xf numFmtId="0" fontId="3" fillId="0" borderId="0" xfId="1" applyNumberFormat="1" applyFont="1" applyFill="1" applyBorder="1" applyAlignment="1">
      <alignment horizontal="left" vertical="top" wrapText="1" indent="2"/>
    </xf>
    <xf numFmtId="0" fontId="8" fillId="0" borderId="0" xfId="1" applyFont="1" applyBorder="1" applyAlignment="1">
      <alignment vertical="center"/>
    </xf>
    <xf numFmtId="0" fontId="4" fillId="0" borderId="0" xfId="1" applyFont="1" applyBorder="1" applyAlignment="1">
      <alignment vertical="center" wrapText="1"/>
    </xf>
    <xf numFmtId="0" fontId="6" fillId="0" borderId="0" xfId="1" applyFont="1" applyBorder="1" applyAlignment="1">
      <alignment horizontal="left" vertical="center" readingOrder="2"/>
    </xf>
    <xf numFmtId="0" fontId="4" fillId="0" borderId="0" xfId="1" applyFont="1" applyBorder="1" applyAlignment="1">
      <alignment vertical="center"/>
    </xf>
    <xf numFmtId="0" fontId="4" fillId="0" borderId="0" xfId="1" applyFont="1" applyBorder="1" applyAlignment="1">
      <alignment horizontal="left" vertical="center" readingOrder="2"/>
    </xf>
    <xf numFmtId="0" fontId="15" fillId="0" borderId="0" xfId="3" applyFont="1" applyFill="1" applyAlignment="1">
      <alignment vertical="top"/>
    </xf>
    <xf numFmtId="0" fontId="15" fillId="0" borderId="0" xfId="1" applyFont="1" applyFill="1" applyAlignment="1">
      <alignment vertical="top" wrapText="1"/>
    </xf>
  </cellXfs>
  <cellStyles count="4">
    <cellStyle name="Hyperlink"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19050</xdr:rowOff>
    </xdr:from>
    <xdr:ext cx="1733550" cy="466725"/>
    <xdr:pic>
      <xdr:nvPicPr>
        <xdr:cNvPr id="2"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33450" y="1905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fixed_dmo/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dates"/>
      <sheetName val="data_dental"/>
      <sheetName val="Indemnity"/>
      <sheetName val="indem_sch"/>
    </sheetNames>
    <sheetDataSet>
      <sheetData sheetId="0" refreshError="1"/>
      <sheetData sheetId="1">
        <row r="2">
          <cell r="B2" t="str">
            <v>DMO</v>
          </cell>
          <cell r="F2" t="str">
            <v>None</v>
          </cell>
          <cell r="J2" t="str">
            <v>100%</v>
          </cell>
          <cell r="N2" t="str">
            <v>100%</v>
          </cell>
          <cell r="R2" t="str">
            <v>100%</v>
          </cell>
          <cell r="V2" t="str">
            <v>100%</v>
          </cell>
          <cell r="Z2" t="str">
            <v>100%</v>
          </cell>
          <cell r="AD2" t="str">
            <v>70%</v>
          </cell>
          <cell r="AH2" t="str">
            <v>70%</v>
          </cell>
          <cell r="AL2" t="str">
            <v>60%</v>
          </cell>
          <cell r="AP2" t="str">
            <v>60%</v>
          </cell>
          <cell r="AT2" t="str">
            <v>60%</v>
          </cell>
          <cell r="AX2" t="str">
            <v>60%</v>
          </cell>
          <cell r="BB2" t="str">
            <v>60%</v>
          </cell>
          <cell r="BF2" t="str">
            <v>70%</v>
          </cell>
          <cell r="BJ2" t="str">
            <v>$500</v>
          </cell>
          <cell r="BN2" t="str">
            <v>$500</v>
          </cell>
          <cell r="BR2" t="str">
            <v>$0</v>
          </cell>
          <cell r="BV2" t="str">
            <v>60%</v>
          </cell>
          <cell r="BZ2" t="str">
            <v>60%</v>
          </cell>
          <cell r="CD2" t="str">
            <v>60%</v>
          </cell>
          <cell r="CH2" t="str">
            <v>60%</v>
          </cell>
          <cell r="CL2" t="str">
            <v>None</v>
          </cell>
          <cell r="CP2" t="str">
            <v>$500</v>
          </cell>
          <cell r="CT2" t="str">
            <v>$500</v>
          </cell>
          <cell r="CX2" t="str">
            <v>ASC</v>
          </cell>
          <cell r="DB2" t="str">
            <v>$750</v>
          </cell>
          <cell r="DF2" t="str">
            <v>$1,000</v>
          </cell>
          <cell r="DJ2" t="str">
            <v>$1,000</v>
          </cell>
          <cell r="DN2" t="str">
            <v>DMO</v>
          </cell>
        </row>
        <row r="3">
          <cell r="C3">
            <v>13</v>
          </cell>
          <cell r="G3">
            <v>9</v>
          </cell>
          <cell r="K3">
            <v>4</v>
          </cell>
          <cell r="O3">
            <v>6</v>
          </cell>
          <cell r="S3">
            <v>10</v>
          </cell>
          <cell r="W3">
            <v>8</v>
          </cell>
          <cell r="AA3">
            <v>4</v>
          </cell>
          <cell r="AM3">
            <v>5</v>
          </cell>
          <cell r="AQ3">
            <v>2</v>
          </cell>
          <cell r="AU3">
            <v>3</v>
          </cell>
          <cell r="AY3">
            <v>2</v>
          </cell>
          <cell r="BK3">
            <v>10</v>
          </cell>
          <cell r="BO3">
            <v>10</v>
          </cell>
          <cell r="BS3">
            <v>3</v>
          </cell>
          <cell r="BW3">
            <v>4</v>
          </cell>
          <cell r="CA3">
            <v>2</v>
          </cell>
          <cell r="CE3" t="str">
            <v>3</v>
          </cell>
          <cell r="CI3">
            <v>7</v>
          </cell>
          <cell r="CM3">
            <v>3</v>
          </cell>
          <cell r="CQ3">
            <v>6</v>
          </cell>
          <cell r="CU3">
            <v>5</v>
          </cell>
          <cell r="DC3">
            <v>4</v>
          </cell>
          <cell r="DG3">
            <v>4</v>
          </cell>
          <cell r="DK3">
            <v>3</v>
          </cell>
          <cell r="DO3">
            <v>11</v>
          </cell>
        </row>
        <row r="4">
          <cell r="AE4">
            <v>5</v>
          </cell>
          <cell r="AI4" t="str">
            <v>3</v>
          </cell>
          <cell r="BC4">
            <v>4</v>
          </cell>
          <cell r="BG4">
            <v>5</v>
          </cell>
          <cell r="CY4" t="str">
            <v>52</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IV447"/>
  <sheetViews>
    <sheetView showGridLines="0" showRowColHeaders="0" tabSelected="1" zoomScaleNormal="100" workbookViewId="0">
      <selection activeCell="B3" sqref="B3:F3"/>
    </sheetView>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10" width="41.140625" style="1" customWidth="1"/>
    <col min="11" max="255" width="9.140625" style="1" customWidth="1"/>
    <col min="256" max="16384" width="13.42578125" style="1"/>
  </cols>
  <sheetData>
    <row r="1" spans="2:256" ht="15.75" customHeight="1" x14ac:dyDescent="0.2">
      <c r="B1" s="135" t="s">
        <v>277</v>
      </c>
      <c r="C1" s="135"/>
      <c r="D1" s="135"/>
      <c r="E1" s="135"/>
      <c r="F1" s="135"/>
      <c r="G1" s="135"/>
      <c r="AZ1" s="1" t="str">
        <f>B5</f>
        <v>Passive PPO MAX</v>
      </c>
      <c r="IV1" s="1" t="s">
        <v>198</v>
      </c>
    </row>
    <row r="2" spans="2:256" ht="15.75" customHeight="1" x14ac:dyDescent="0.2">
      <c r="B2" s="135" t="s">
        <v>278</v>
      </c>
      <c r="C2" s="135"/>
      <c r="D2" s="135"/>
      <c r="E2" s="135"/>
      <c r="F2" s="135"/>
      <c r="IV2" s="1" t="s">
        <v>198</v>
      </c>
    </row>
    <row r="3" spans="2:256" ht="15.75" customHeight="1" x14ac:dyDescent="0.2">
      <c r="B3" s="133" t="s">
        <v>276</v>
      </c>
      <c r="C3" s="133"/>
      <c r="D3" s="133"/>
      <c r="E3" s="133"/>
      <c r="F3" s="133"/>
    </row>
    <row r="4" spans="2:256" ht="15.75" customHeight="1" thickBot="1" x14ac:dyDescent="0.25">
      <c r="B4" s="112"/>
      <c r="C4" s="112"/>
      <c r="D4" s="112"/>
      <c r="E4" s="113"/>
      <c r="F4" s="112"/>
    </row>
    <row r="5" spans="2:256" ht="1.5" hidden="1" customHeight="1" thickBot="1" x14ac:dyDescent="0.25">
      <c r="B5" s="110" t="s">
        <v>275</v>
      </c>
      <c r="C5" s="110"/>
      <c r="D5" s="110"/>
      <c r="E5" s="111"/>
      <c r="F5" s="110"/>
      <c r="G5" s="109"/>
    </row>
    <row r="6" spans="2:256" ht="13.5" customHeight="1" x14ac:dyDescent="0.2">
      <c r="B6" s="108"/>
      <c r="C6" s="66" t="s">
        <v>238</v>
      </c>
      <c r="D6" s="134" t="s">
        <v>275</v>
      </c>
      <c r="E6" s="134"/>
      <c r="F6" s="66" t="s">
        <v>237</v>
      </c>
      <c r="G6" s="107"/>
    </row>
    <row r="7" spans="2:256" ht="13.5" customHeight="1" x14ac:dyDescent="0.2">
      <c r="B7" s="106"/>
      <c r="C7" s="64"/>
      <c r="D7" s="142" t="s">
        <v>236</v>
      </c>
      <c r="E7" s="142"/>
      <c r="F7" s="64"/>
      <c r="G7" s="52"/>
    </row>
    <row r="8" spans="2:256" ht="13.5" customHeight="1" x14ac:dyDescent="0.2">
      <c r="B8" s="55"/>
      <c r="C8" s="54"/>
      <c r="D8" s="61" t="s">
        <v>274</v>
      </c>
      <c r="E8" s="61" t="s">
        <v>273</v>
      </c>
      <c r="F8" s="60"/>
      <c r="G8" s="63"/>
    </row>
    <row r="9" spans="2:256" ht="13.5" customHeight="1" x14ac:dyDescent="0.2">
      <c r="B9" s="41" t="s">
        <v>272</v>
      </c>
      <c r="C9" s="101"/>
      <c r="D9" s="56"/>
      <c r="E9" s="56"/>
      <c r="F9" s="56"/>
      <c r="G9" s="105"/>
      <c r="J9" s="46"/>
    </row>
    <row r="10" spans="2:256" ht="13.5" customHeight="1" x14ac:dyDescent="0.2">
      <c r="B10" s="41" t="s">
        <v>271</v>
      </c>
      <c r="C10" s="98" t="s">
        <v>265</v>
      </c>
      <c r="D10" s="100">
        <v>50</v>
      </c>
      <c r="E10" s="100">
        <v>50</v>
      </c>
      <c r="F10" s="100" t="s">
        <v>265</v>
      </c>
      <c r="G10" s="97"/>
    </row>
    <row r="11" spans="2:256" ht="13.5" customHeight="1" x14ac:dyDescent="0.2">
      <c r="B11" s="41" t="s">
        <v>270</v>
      </c>
      <c r="C11" s="98" t="s">
        <v>265</v>
      </c>
      <c r="D11" s="100">
        <v>150</v>
      </c>
      <c r="E11" s="100">
        <v>150</v>
      </c>
      <c r="F11" s="100" t="s">
        <v>265</v>
      </c>
      <c r="G11" s="97"/>
    </row>
    <row r="12" spans="2:256" ht="13.5" customHeight="1" x14ac:dyDescent="0.2">
      <c r="B12" s="41" t="s">
        <v>269</v>
      </c>
      <c r="C12" s="104">
        <v>1</v>
      </c>
      <c r="D12" s="102">
        <v>1</v>
      </c>
      <c r="E12" s="102">
        <v>1</v>
      </c>
      <c r="F12" s="102">
        <v>1</v>
      </c>
      <c r="G12" s="97"/>
    </row>
    <row r="13" spans="2:256" ht="13.5" customHeight="1" x14ac:dyDescent="0.2">
      <c r="B13" s="41" t="s">
        <v>268</v>
      </c>
      <c r="C13" s="104">
        <v>0.8</v>
      </c>
      <c r="D13" s="102">
        <v>0.8</v>
      </c>
      <c r="E13" s="102">
        <v>0.8</v>
      </c>
      <c r="F13" s="102">
        <v>1</v>
      </c>
      <c r="G13" s="97"/>
    </row>
    <row r="14" spans="2:256" ht="13.5" customHeight="1" x14ac:dyDescent="0.2">
      <c r="B14" s="41" t="s">
        <v>267</v>
      </c>
      <c r="C14" s="104">
        <v>0.6</v>
      </c>
      <c r="D14" s="102">
        <v>0.5</v>
      </c>
      <c r="E14" s="102">
        <v>0.6</v>
      </c>
      <c r="F14" s="102">
        <v>0.6</v>
      </c>
      <c r="G14" s="97"/>
    </row>
    <row r="15" spans="2:256" ht="13.5" customHeight="1" x14ac:dyDescent="0.2">
      <c r="B15" s="41" t="s">
        <v>266</v>
      </c>
      <c r="C15" s="98" t="s">
        <v>265</v>
      </c>
      <c r="D15" s="100">
        <v>1500</v>
      </c>
      <c r="E15" s="100">
        <v>1500</v>
      </c>
      <c r="F15" s="100">
        <v>500</v>
      </c>
      <c r="G15" s="97"/>
    </row>
    <row r="16" spans="2:256" ht="13.5" customHeight="1" x14ac:dyDescent="0.2">
      <c r="B16" s="41" t="s">
        <v>264</v>
      </c>
      <c r="C16" s="98">
        <v>0</v>
      </c>
      <c r="D16" s="99" t="s">
        <v>263</v>
      </c>
      <c r="E16" s="99" t="s">
        <v>263</v>
      </c>
      <c r="F16" s="99" t="s">
        <v>263</v>
      </c>
      <c r="G16" s="97"/>
    </row>
    <row r="17" spans="2:7" ht="13.5" customHeight="1" x14ac:dyDescent="0.2">
      <c r="B17" s="41" t="s">
        <v>262</v>
      </c>
      <c r="C17" s="104" t="s">
        <v>198</v>
      </c>
      <c r="D17" s="102" t="s">
        <v>198</v>
      </c>
      <c r="E17" s="102" t="s">
        <v>198</v>
      </c>
      <c r="F17" s="102" t="s">
        <v>198</v>
      </c>
      <c r="G17" s="97"/>
    </row>
    <row r="18" spans="2:7" ht="13.5" hidden="1" customHeight="1" x14ac:dyDescent="0.2">
      <c r="B18" s="41" t="s">
        <v>261</v>
      </c>
      <c r="C18" s="103" t="s">
        <v>260</v>
      </c>
      <c r="D18" s="102"/>
      <c r="E18" s="102"/>
      <c r="F18" s="102"/>
      <c r="G18" s="97"/>
    </row>
    <row r="19" spans="2:7" ht="13.5" customHeight="1" x14ac:dyDescent="0.2">
      <c r="B19" s="41" t="s">
        <v>259</v>
      </c>
      <c r="C19" s="101" t="s">
        <v>198</v>
      </c>
      <c r="D19" s="100" t="s">
        <v>198</v>
      </c>
      <c r="E19" s="99" t="s">
        <v>198</v>
      </c>
      <c r="F19" s="99" t="s">
        <v>198</v>
      </c>
      <c r="G19" s="97"/>
    </row>
    <row r="20" spans="2:7" ht="13.5" customHeight="1" x14ac:dyDescent="0.2">
      <c r="B20" s="41" t="s">
        <v>258</v>
      </c>
      <c r="C20" s="98" t="s">
        <v>198</v>
      </c>
      <c r="D20" s="98" t="s">
        <v>198</v>
      </c>
      <c r="E20" s="98" t="s">
        <v>198</v>
      </c>
      <c r="F20" s="98" t="s">
        <v>198</v>
      </c>
      <c r="G20" s="97"/>
    </row>
    <row r="21" spans="2:7" ht="13.5" hidden="1" customHeight="1" x14ac:dyDescent="0.2">
      <c r="B21" s="139" t="s">
        <v>257</v>
      </c>
      <c r="C21" s="140"/>
      <c r="D21" s="140"/>
      <c r="E21" s="140"/>
      <c r="F21" s="140"/>
      <c r="G21" s="97"/>
    </row>
    <row r="22" spans="2:7" ht="13.5" customHeight="1" x14ac:dyDescent="0.2">
      <c r="B22" s="139" t="s">
        <v>256</v>
      </c>
      <c r="C22" s="140"/>
      <c r="D22" s="140"/>
      <c r="E22" s="140"/>
      <c r="F22" s="140"/>
      <c r="G22" s="95"/>
    </row>
    <row r="23" spans="2:7" ht="27.75" hidden="1" customHeight="1" thickBot="1" x14ac:dyDescent="0.25">
      <c r="B23" s="131" t="s">
        <v>255</v>
      </c>
      <c r="C23" s="132"/>
      <c r="D23" s="132"/>
      <c r="E23" s="132"/>
      <c r="F23" s="132"/>
      <c r="G23" s="96"/>
    </row>
    <row r="24" spans="2:7" ht="27.75" hidden="1" customHeight="1" x14ac:dyDescent="0.2">
      <c r="B24" s="131" t="s">
        <v>254</v>
      </c>
      <c r="C24" s="132"/>
      <c r="D24" s="132"/>
      <c r="E24" s="132"/>
      <c r="F24" s="132"/>
      <c r="G24" s="95"/>
    </row>
    <row r="25" spans="2:7" ht="27.75" hidden="1" customHeight="1" x14ac:dyDescent="0.2">
      <c r="B25" s="131" t="s">
        <v>253</v>
      </c>
      <c r="C25" s="132"/>
      <c r="D25" s="132"/>
      <c r="E25" s="132"/>
      <c r="F25" s="132"/>
      <c r="G25" s="95"/>
    </row>
    <row r="26" spans="2:7" ht="27.75" hidden="1" customHeight="1" thickBot="1" x14ac:dyDescent="0.2">
      <c r="B26" s="131" t="s">
        <v>252</v>
      </c>
      <c r="C26" s="132"/>
      <c r="D26" s="132"/>
      <c r="E26" s="132"/>
      <c r="F26" s="132"/>
      <c r="G26" s="95"/>
    </row>
    <row r="27" spans="2:7" ht="13.5" hidden="1" customHeight="1" x14ac:dyDescent="0.2">
      <c r="B27" s="131" t="s">
        <v>251</v>
      </c>
      <c r="C27" s="132"/>
      <c r="D27" s="132"/>
      <c r="E27" s="132"/>
      <c r="F27" s="132"/>
      <c r="G27" s="94"/>
    </row>
    <row r="28" spans="2:7" ht="0.75" customHeight="1" x14ac:dyDescent="0.2">
      <c r="B28" s="93"/>
      <c r="C28" s="93"/>
      <c r="D28" s="93"/>
      <c r="E28" s="93"/>
      <c r="F28" s="93"/>
      <c r="G28" s="92"/>
    </row>
    <row r="29" spans="2:7" ht="13.5" customHeight="1" thickBot="1" x14ac:dyDescent="0.25"/>
    <row r="30" spans="2:7" ht="13.5" hidden="1" customHeight="1" x14ac:dyDescent="0.25">
      <c r="B30" s="91" t="s">
        <v>250</v>
      </c>
      <c r="C30" s="90"/>
      <c r="D30" s="134" t="str">
        <f>rng_ppo_prod</f>
        <v>Passive PPO MAX</v>
      </c>
      <c r="E30" s="134"/>
      <c r="F30" s="66" t="s">
        <v>237</v>
      </c>
      <c r="G30" s="89"/>
    </row>
    <row r="31" spans="2:7" ht="13.5" hidden="1" customHeight="1" thickBot="1" x14ac:dyDescent="0.25">
      <c r="B31" s="88"/>
      <c r="C31" s="87"/>
      <c r="D31" s="142" t="s">
        <v>236</v>
      </c>
      <c r="E31" s="142"/>
      <c r="F31" s="64"/>
      <c r="G31" s="86"/>
    </row>
    <row r="32" spans="2:7" ht="13.5" hidden="1" customHeight="1" x14ac:dyDescent="0.25">
      <c r="B32" s="88"/>
      <c r="C32" s="87"/>
      <c r="D32" s="61" t="str">
        <f>rng_ppo_tier1</f>
        <v/>
      </c>
      <c r="E32" s="61" t="str">
        <f>rng_ppo_tier2</f>
        <v xml:space="preserve">Non-participating </v>
      </c>
      <c r="F32" s="60"/>
      <c r="G32" s="86"/>
    </row>
    <row r="33" spans="2:7" ht="27" hidden="1" customHeight="1" x14ac:dyDescent="0.25">
      <c r="B33" s="85" t="s">
        <v>249</v>
      </c>
      <c r="C33" s="79"/>
      <c r="D33" s="79" t="s">
        <v>248</v>
      </c>
      <c r="E33" s="79" t="s">
        <v>248</v>
      </c>
      <c r="F33" s="79" t="s">
        <v>248</v>
      </c>
      <c r="G33" s="78"/>
    </row>
    <row r="34" spans="2:7" ht="27" hidden="1" customHeight="1" x14ac:dyDescent="0.25">
      <c r="B34" s="81" t="s">
        <v>247</v>
      </c>
      <c r="C34" s="79"/>
      <c r="D34" s="79" t="s">
        <v>246</v>
      </c>
      <c r="E34" s="79" t="s">
        <v>246</v>
      </c>
      <c r="F34" s="79" t="s">
        <v>246</v>
      </c>
      <c r="G34" s="78"/>
    </row>
    <row r="35" spans="2:7" ht="13.5" hidden="1" customHeight="1" x14ac:dyDescent="0.25">
      <c r="B35" s="84" t="s">
        <v>245</v>
      </c>
      <c r="C35" s="76"/>
      <c r="D35" s="83"/>
      <c r="E35" s="83"/>
      <c r="F35" s="83"/>
      <c r="G35" s="82"/>
    </row>
    <row r="36" spans="2:7" ht="13.5" hidden="1" customHeight="1" x14ac:dyDescent="0.25">
      <c r="B36" s="84" t="s">
        <v>244</v>
      </c>
      <c r="C36" s="76"/>
      <c r="D36" s="83"/>
      <c r="E36" s="83"/>
      <c r="F36" s="83"/>
      <c r="G36" s="82"/>
    </row>
    <row r="37" spans="2:7" ht="13.5" hidden="1" customHeight="1" x14ac:dyDescent="0.25">
      <c r="B37" s="84" t="s">
        <v>243</v>
      </c>
      <c r="C37" s="76"/>
      <c r="D37" s="83"/>
      <c r="E37" s="83"/>
      <c r="F37" s="83"/>
      <c r="G37" s="82"/>
    </row>
    <row r="38" spans="2:7" ht="13.5" hidden="1" customHeight="1" x14ac:dyDescent="0.25">
      <c r="B38" s="81" t="s">
        <v>242</v>
      </c>
      <c r="C38" s="80"/>
      <c r="D38" s="79" t="s">
        <v>241</v>
      </c>
      <c r="E38" s="79" t="s">
        <v>241</v>
      </c>
      <c r="F38" s="79" t="s">
        <v>241</v>
      </c>
      <c r="G38" s="78"/>
    </row>
    <row r="39" spans="2:7" ht="13.5" hidden="1" customHeight="1" x14ac:dyDescent="0.25">
      <c r="B39" s="77"/>
      <c r="C39" s="76"/>
      <c r="D39" s="74"/>
      <c r="E39" s="75"/>
      <c r="F39" s="74"/>
      <c r="G39" s="73"/>
    </row>
    <row r="40" spans="2:7" ht="13.5" hidden="1" customHeight="1" thickBot="1" x14ac:dyDescent="0.25">
      <c r="B40" s="72" t="s">
        <v>240</v>
      </c>
      <c r="C40" s="71"/>
      <c r="D40" s="69"/>
      <c r="E40" s="70"/>
      <c r="F40" s="69"/>
      <c r="G40" s="68"/>
    </row>
    <row r="41" spans="2:7" ht="13.5" hidden="1" customHeight="1" thickBot="1" x14ac:dyDescent="0.25"/>
    <row r="42" spans="2:7" ht="13.5" customHeight="1" x14ac:dyDescent="0.2">
      <c r="B42" s="67" t="s">
        <v>239</v>
      </c>
      <c r="C42" s="66" t="s">
        <v>238</v>
      </c>
      <c r="D42" s="134" t="str">
        <f>rng_ppo_prod</f>
        <v>Passive PPO MAX</v>
      </c>
      <c r="E42" s="134"/>
      <c r="F42" s="66" t="s">
        <v>237</v>
      </c>
      <c r="G42" s="65"/>
    </row>
    <row r="43" spans="2:7" ht="13.5" customHeight="1" x14ac:dyDescent="0.2">
      <c r="B43" s="55"/>
      <c r="C43" s="64"/>
      <c r="D43" s="142" t="s">
        <v>236</v>
      </c>
      <c r="E43" s="142"/>
      <c r="F43" s="64"/>
      <c r="G43" s="63"/>
    </row>
    <row r="44" spans="2:7" ht="13.5" customHeight="1" x14ac:dyDescent="0.2">
      <c r="B44" s="62" t="s">
        <v>235</v>
      </c>
      <c r="C44" s="54"/>
      <c r="D44" s="61" t="str">
        <f>rng_ppo_tier1</f>
        <v/>
      </c>
      <c r="E44" s="61" t="str">
        <f>rng_ppo_tier2</f>
        <v xml:space="preserve">Non-participating </v>
      </c>
      <c r="F44" s="60"/>
      <c r="G44" s="59"/>
    </row>
    <row r="45" spans="2:7" ht="13.5" customHeight="1" x14ac:dyDescent="0.2">
      <c r="B45" s="58" t="s">
        <v>234</v>
      </c>
      <c r="C45" s="44">
        <f>rng_dmo_prev_coins</f>
        <v>1</v>
      </c>
      <c r="D45" s="43">
        <f t="shared" ref="D45:D51" si="0">rng_Prev_coins</f>
        <v>1</v>
      </c>
      <c r="E45" s="43">
        <f t="shared" ref="E45:E51" si="1">rng_np_Prev_coins</f>
        <v>1</v>
      </c>
      <c r="F45" s="43">
        <f t="shared" ref="F45:F51" si="2">rng_indem_Prev_coins</f>
        <v>1</v>
      </c>
      <c r="G45" s="42"/>
    </row>
    <row r="46" spans="2:7" ht="13.5" customHeight="1" x14ac:dyDescent="0.2">
      <c r="B46" s="58" t="s">
        <v>233</v>
      </c>
      <c r="C46" s="44">
        <f>rng_dmo_prev_coins</f>
        <v>1</v>
      </c>
      <c r="D46" s="43">
        <f t="shared" si="0"/>
        <v>1</v>
      </c>
      <c r="E46" s="43">
        <f t="shared" si="1"/>
        <v>1</v>
      </c>
      <c r="F46" s="43">
        <f t="shared" si="2"/>
        <v>1</v>
      </c>
      <c r="G46" s="42"/>
    </row>
    <row r="47" spans="2:7" ht="13.5" customHeight="1" x14ac:dyDescent="0.2">
      <c r="B47" s="58" t="s">
        <v>232</v>
      </c>
      <c r="C47" s="44">
        <f>rng_dmo_prev_coins</f>
        <v>1</v>
      </c>
      <c r="D47" s="43">
        <f t="shared" si="0"/>
        <v>1</v>
      </c>
      <c r="E47" s="43">
        <f t="shared" si="1"/>
        <v>1</v>
      </c>
      <c r="F47" s="43">
        <f t="shared" si="2"/>
        <v>1</v>
      </c>
      <c r="G47" s="42"/>
    </row>
    <row r="48" spans="2:7" ht="13.5" customHeight="1" x14ac:dyDescent="0.2">
      <c r="B48" s="58" t="s">
        <v>231</v>
      </c>
      <c r="C48" s="44">
        <v>1</v>
      </c>
      <c r="D48" s="43">
        <f t="shared" si="0"/>
        <v>1</v>
      </c>
      <c r="E48" s="43">
        <f t="shared" si="1"/>
        <v>1</v>
      </c>
      <c r="F48" s="43">
        <f t="shared" si="2"/>
        <v>1</v>
      </c>
      <c r="G48" s="42"/>
    </row>
    <row r="49" spans="2:13" ht="13.5" customHeight="1" x14ac:dyDescent="0.2">
      <c r="B49" s="58" t="s">
        <v>230</v>
      </c>
      <c r="C49" s="44">
        <f>rng_dmo_prev_coins</f>
        <v>1</v>
      </c>
      <c r="D49" s="43">
        <f t="shared" si="0"/>
        <v>1</v>
      </c>
      <c r="E49" s="43">
        <f t="shared" si="1"/>
        <v>1</v>
      </c>
      <c r="F49" s="43">
        <f t="shared" si="2"/>
        <v>1</v>
      </c>
      <c r="G49" s="42"/>
    </row>
    <row r="50" spans="2:13" ht="13.5" customHeight="1" x14ac:dyDescent="0.2">
      <c r="B50" s="58" t="s">
        <v>229</v>
      </c>
      <c r="C50" s="44">
        <f>rng_dmo_prev_coins</f>
        <v>1</v>
      </c>
      <c r="D50" s="43">
        <f t="shared" si="0"/>
        <v>1</v>
      </c>
      <c r="E50" s="43">
        <f t="shared" si="1"/>
        <v>1</v>
      </c>
      <c r="F50" s="43">
        <f t="shared" si="2"/>
        <v>1</v>
      </c>
      <c r="G50" s="42"/>
    </row>
    <row r="51" spans="2:13" ht="13.5" customHeight="1" x14ac:dyDescent="0.2">
      <c r="B51" s="58" t="s">
        <v>214</v>
      </c>
      <c r="C51" s="44">
        <f>rng_dmo_prev_coins</f>
        <v>1</v>
      </c>
      <c r="D51" s="43">
        <f t="shared" si="0"/>
        <v>1</v>
      </c>
      <c r="E51" s="43">
        <f t="shared" si="1"/>
        <v>1</v>
      </c>
      <c r="F51" s="43">
        <f t="shared" si="2"/>
        <v>1</v>
      </c>
      <c r="G51" s="42"/>
    </row>
    <row r="52" spans="2:13" ht="13.5" customHeight="1" x14ac:dyDescent="0.2">
      <c r="B52" s="55" t="s">
        <v>228</v>
      </c>
      <c r="C52" s="54"/>
      <c r="D52" s="53"/>
      <c r="E52" s="53"/>
      <c r="F52" s="53"/>
      <c r="G52" s="52"/>
    </row>
    <row r="53" spans="2:13" ht="13.5" customHeight="1" x14ac:dyDescent="0.2">
      <c r="B53" s="45" t="s">
        <v>218</v>
      </c>
      <c r="C53" s="57"/>
      <c r="D53" s="56"/>
      <c r="E53" s="56"/>
      <c r="F53" s="56"/>
      <c r="G53" s="42"/>
    </row>
    <row r="54" spans="2:13" ht="13.5" customHeight="1" x14ac:dyDescent="0.2">
      <c r="B54" s="49" t="s">
        <v>217</v>
      </c>
      <c r="C54" s="44">
        <f>rng_dmo_basic_coins</f>
        <v>0.8</v>
      </c>
      <c r="D54" s="43">
        <f t="shared" ref="D54:D72" si="3">rng_Basic_coins</f>
        <v>0.8</v>
      </c>
      <c r="E54" s="43">
        <f t="shared" ref="E54:E72" si="4">rng_np_Basic_coins</f>
        <v>0.8</v>
      </c>
      <c r="F54" s="43">
        <f t="shared" ref="F54:F72" si="5">rng_indem_basic_coins</f>
        <v>1</v>
      </c>
      <c r="G54" s="42"/>
      <c r="M54" s="46"/>
    </row>
    <row r="55" spans="2:13" s="23" customFormat="1" ht="13.5" customHeight="1" x14ac:dyDescent="0.2">
      <c r="B55" s="45" t="s">
        <v>207</v>
      </c>
      <c r="C55" s="44" t="s">
        <v>220</v>
      </c>
      <c r="D55" s="50">
        <f t="shared" si="3"/>
        <v>0.8</v>
      </c>
      <c r="E55" s="50">
        <f t="shared" si="4"/>
        <v>0.8</v>
      </c>
      <c r="F55" s="50">
        <f t="shared" si="5"/>
        <v>1</v>
      </c>
      <c r="G55" s="48"/>
      <c r="M55" s="46"/>
    </row>
    <row r="56" spans="2:13" ht="13.5" customHeight="1" x14ac:dyDescent="0.2">
      <c r="B56" s="45" t="s">
        <v>216</v>
      </c>
      <c r="C56" s="44">
        <f t="shared" ref="C56:C65" si="6">rng_dmo_basic_coins</f>
        <v>0.8</v>
      </c>
      <c r="D56" s="43">
        <f t="shared" si="3"/>
        <v>0.8</v>
      </c>
      <c r="E56" s="43">
        <f t="shared" si="4"/>
        <v>0.8</v>
      </c>
      <c r="F56" s="43">
        <f t="shared" si="5"/>
        <v>1</v>
      </c>
      <c r="G56" s="42"/>
      <c r="M56" s="46"/>
    </row>
    <row r="57" spans="2:13" ht="13.5" customHeight="1" x14ac:dyDescent="0.2">
      <c r="B57" s="45" t="s">
        <v>215</v>
      </c>
      <c r="C57" s="44">
        <f t="shared" si="6"/>
        <v>0.8</v>
      </c>
      <c r="D57" s="43">
        <f t="shared" si="3"/>
        <v>0.8</v>
      </c>
      <c r="E57" s="43">
        <f t="shared" si="4"/>
        <v>0.8</v>
      </c>
      <c r="F57" s="43">
        <f t="shared" si="5"/>
        <v>1</v>
      </c>
      <c r="G57" s="42"/>
      <c r="M57" s="46"/>
    </row>
    <row r="58" spans="2:13" ht="13.5" hidden="1" customHeight="1" x14ac:dyDescent="0.2">
      <c r="B58" s="45" t="s">
        <v>214</v>
      </c>
      <c r="C58" s="44">
        <f t="shared" si="6"/>
        <v>0.8</v>
      </c>
      <c r="D58" s="43">
        <f t="shared" si="3"/>
        <v>0.8</v>
      </c>
      <c r="E58" s="43">
        <f t="shared" si="4"/>
        <v>0.8</v>
      </c>
      <c r="F58" s="43">
        <f t="shared" si="5"/>
        <v>1</v>
      </c>
      <c r="G58" s="42"/>
      <c r="M58" s="46"/>
    </row>
    <row r="59" spans="2:13" ht="13.5" customHeight="1" x14ac:dyDescent="0.2">
      <c r="B59" s="45" t="s">
        <v>227</v>
      </c>
      <c r="C59" s="44">
        <f t="shared" si="6"/>
        <v>0.8</v>
      </c>
      <c r="D59" s="43">
        <f t="shared" si="3"/>
        <v>0.8</v>
      </c>
      <c r="E59" s="43">
        <f t="shared" si="4"/>
        <v>0.8</v>
      </c>
      <c r="F59" s="43">
        <f t="shared" si="5"/>
        <v>1</v>
      </c>
      <c r="G59" s="42"/>
      <c r="M59" s="46"/>
    </row>
    <row r="60" spans="2:13" ht="13.5" customHeight="1" x14ac:dyDescent="0.2">
      <c r="B60" s="45" t="s">
        <v>226</v>
      </c>
      <c r="C60" s="44">
        <f t="shared" si="6"/>
        <v>0.8</v>
      </c>
      <c r="D60" s="43">
        <f t="shared" si="3"/>
        <v>0.8</v>
      </c>
      <c r="E60" s="43">
        <f t="shared" si="4"/>
        <v>0.8</v>
      </c>
      <c r="F60" s="43">
        <f t="shared" si="5"/>
        <v>1</v>
      </c>
      <c r="G60" s="42"/>
      <c r="M60" s="46"/>
    </row>
    <row r="61" spans="2:13" ht="13.5" customHeight="1" x14ac:dyDescent="0.2">
      <c r="B61" s="45" t="s">
        <v>225</v>
      </c>
      <c r="C61" s="44">
        <f t="shared" si="6"/>
        <v>0.8</v>
      </c>
      <c r="D61" s="43">
        <f t="shared" si="3"/>
        <v>0.8</v>
      </c>
      <c r="E61" s="43">
        <f t="shared" si="4"/>
        <v>0.8</v>
      </c>
      <c r="F61" s="43">
        <f t="shared" si="5"/>
        <v>1</v>
      </c>
      <c r="G61" s="42"/>
      <c r="M61" s="46"/>
    </row>
    <row r="62" spans="2:13" ht="13.5" customHeight="1" x14ac:dyDescent="0.2">
      <c r="B62" s="45" t="s">
        <v>224</v>
      </c>
      <c r="C62" s="44">
        <f t="shared" si="6"/>
        <v>0.8</v>
      </c>
      <c r="D62" s="43">
        <f t="shared" si="3"/>
        <v>0.8</v>
      </c>
      <c r="E62" s="43">
        <f t="shared" si="4"/>
        <v>0.8</v>
      </c>
      <c r="F62" s="43">
        <f t="shared" si="5"/>
        <v>1</v>
      </c>
      <c r="G62" s="42"/>
      <c r="M62" s="46"/>
    </row>
    <row r="63" spans="2:13" ht="13.5" customHeight="1" x14ac:dyDescent="0.2">
      <c r="B63" s="45" t="s">
        <v>223</v>
      </c>
      <c r="C63" s="44">
        <f t="shared" si="6"/>
        <v>0.8</v>
      </c>
      <c r="D63" s="43">
        <f t="shared" si="3"/>
        <v>0.8</v>
      </c>
      <c r="E63" s="43">
        <f t="shared" si="4"/>
        <v>0.8</v>
      </c>
      <c r="F63" s="43">
        <f t="shared" si="5"/>
        <v>1</v>
      </c>
      <c r="G63" s="42"/>
      <c r="M63" s="46"/>
    </row>
    <row r="64" spans="2:13" ht="13.5" customHeight="1" x14ac:dyDescent="0.2">
      <c r="B64" s="45" t="s">
        <v>222</v>
      </c>
      <c r="C64" s="44">
        <f t="shared" si="6"/>
        <v>0.8</v>
      </c>
      <c r="D64" s="43">
        <f t="shared" si="3"/>
        <v>0.8</v>
      </c>
      <c r="E64" s="43">
        <f t="shared" si="4"/>
        <v>0.8</v>
      </c>
      <c r="F64" s="43">
        <f t="shared" si="5"/>
        <v>1</v>
      </c>
      <c r="G64" s="42"/>
      <c r="M64" s="46"/>
    </row>
    <row r="65" spans="2:13" ht="13.5" customHeight="1" x14ac:dyDescent="0.2">
      <c r="B65" s="45" t="s">
        <v>221</v>
      </c>
      <c r="C65" s="44">
        <f t="shared" si="6"/>
        <v>0.8</v>
      </c>
      <c r="D65" s="43">
        <f t="shared" si="3"/>
        <v>0.8</v>
      </c>
      <c r="E65" s="43">
        <f t="shared" si="4"/>
        <v>0.8</v>
      </c>
      <c r="F65" s="43">
        <f t="shared" si="5"/>
        <v>1</v>
      </c>
      <c r="G65" s="42"/>
      <c r="M65" s="46"/>
    </row>
    <row r="66" spans="2:13" s="23" customFormat="1" ht="13.5" customHeight="1" x14ac:dyDescent="0.2">
      <c r="B66" s="45" t="s">
        <v>206</v>
      </c>
      <c r="C66" s="44" t="s">
        <v>220</v>
      </c>
      <c r="D66" s="50">
        <f t="shared" si="3"/>
        <v>0.8</v>
      </c>
      <c r="E66" s="50">
        <f t="shared" si="4"/>
        <v>0.8</v>
      </c>
      <c r="F66" s="50">
        <f t="shared" si="5"/>
        <v>1</v>
      </c>
      <c r="G66" s="48"/>
      <c r="M66" s="47"/>
    </row>
    <row r="67" spans="2:13" s="23" customFormat="1" ht="13.5" customHeight="1" x14ac:dyDescent="0.2">
      <c r="B67" s="45" t="s">
        <v>205</v>
      </c>
      <c r="C67" s="44" t="s">
        <v>220</v>
      </c>
      <c r="D67" s="50">
        <f t="shared" si="3"/>
        <v>0.8</v>
      </c>
      <c r="E67" s="50">
        <f t="shared" si="4"/>
        <v>0.8</v>
      </c>
      <c r="F67" s="50">
        <f t="shared" si="5"/>
        <v>1</v>
      </c>
      <c r="G67" s="48"/>
      <c r="M67" s="47"/>
    </row>
    <row r="68" spans="2:13" s="23" customFormat="1" ht="13.5" hidden="1" customHeight="1" x14ac:dyDescent="0.2">
      <c r="B68" s="45" t="s">
        <v>204</v>
      </c>
      <c r="C68" s="44" t="s">
        <v>220</v>
      </c>
      <c r="D68" s="50">
        <f t="shared" si="3"/>
        <v>0.8</v>
      </c>
      <c r="E68" s="50">
        <f t="shared" si="4"/>
        <v>0.8</v>
      </c>
      <c r="F68" s="50">
        <f t="shared" si="5"/>
        <v>1</v>
      </c>
      <c r="G68" s="48"/>
      <c r="M68" s="47"/>
    </row>
    <row r="69" spans="2:13" s="23" customFormat="1" ht="13.5" hidden="1" customHeight="1" x14ac:dyDescent="0.2">
      <c r="B69" s="45" t="s">
        <v>203</v>
      </c>
      <c r="C69" s="44" t="s">
        <v>220</v>
      </c>
      <c r="D69" s="50">
        <f t="shared" si="3"/>
        <v>0.8</v>
      </c>
      <c r="E69" s="50">
        <f t="shared" si="4"/>
        <v>0.8</v>
      </c>
      <c r="F69" s="50">
        <f t="shared" si="5"/>
        <v>1</v>
      </c>
      <c r="G69" s="48"/>
      <c r="M69" s="47"/>
    </row>
    <row r="70" spans="2:13" s="23" customFormat="1" ht="13.5" customHeight="1" x14ac:dyDescent="0.2">
      <c r="B70" s="45" t="s">
        <v>202</v>
      </c>
      <c r="C70" s="44" t="s">
        <v>220</v>
      </c>
      <c r="D70" s="50">
        <f t="shared" si="3"/>
        <v>0.8</v>
      </c>
      <c r="E70" s="50">
        <f t="shared" si="4"/>
        <v>0.8</v>
      </c>
      <c r="F70" s="50">
        <f t="shared" si="5"/>
        <v>1</v>
      </c>
      <c r="G70" s="48"/>
      <c r="M70" s="47"/>
    </row>
    <row r="71" spans="2:13" s="23" customFormat="1" ht="13.5" hidden="1" customHeight="1" x14ac:dyDescent="0.2">
      <c r="B71" s="45" t="s">
        <v>200</v>
      </c>
      <c r="C71" s="44" t="s">
        <v>220</v>
      </c>
      <c r="D71" s="50">
        <f t="shared" si="3"/>
        <v>0.8</v>
      </c>
      <c r="E71" s="50">
        <f t="shared" si="4"/>
        <v>0.8</v>
      </c>
      <c r="F71" s="50">
        <f t="shared" si="5"/>
        <v>1</v>
      </c>
      <c r="G71" s="48"/>
      <c r="M71" s="47"/>
    </row>
    <row r="72" spans="2:13" s="23" customFormat="1" ht="13.5" hidden="1" customHeight="1" x14ac:dyDescent="0.2">
      <c r="B72" s="45" t="s">
        <v>199</v>
      </c>
      <c r="C72" s="44" t="s">
        <v>198</v>
      </c>
      <c r="D72" s="50">
        <f t="shared" si="3"/>
        <v>0.8</v>
      </c>
      <c r="E72" s="50">
        <f t="shared" si="4"/>
        <v>0.8</v>
      </c>
      <c r="F72" s="50">
        <f t="shared" si="5"/>
        <v>1</v>
      </c>
      <c r="G72" s="48"/>
      <c r="M72" s="47"/>
    </row>
    <row r="73" spans="2:13" ht="13.5" customHeight="1" x14ac:dyDescent="0.2">
      <c r="B73" s="55" t="s">
        <v>219</v>
      </c>
      <c r="C73" s="54"/>
      <c r="D73" s="53"/>
      <c r="E73" s="53"/>
      <c r="F73" s="53"/>
      <c r="G73" s="52"/>
      <c r="M73" s="46"/>
    </row>
    <row r="74" spans="2:13" s="23" customFormat="1" ht="13.5" hidden="1" customHeight="1" x14ac:dyDescent="0.2">
      <c r="B74" s="45" t="s">
        <v>218</v>
      </c>
      <c r="C74" s="51"/>
      <c r="D74" s="50"/>
      <c r="E74" s="50"/>
      <c r="F74" s="50"/>
      <c r="G74" s="48"/>
      <c r="M74" s="47"/>
    </row>
    <row r="75" spans="2:13" s="23" customFormat="1" ht="13.5" hidden="1" customHeight="1" x14ac:dyDescent="0.2">
      <c r="B75" s="49" t="s">
        <v>217</v>
      </c>
      <c r="C75" s="44">
        <f t="shared" ref="C75:C91" si="7">rng_dmo_Major_Coins</f>
        <v>0.6</v>
      </c>
      <c r="D75" s="43">
        <f t="shared" ref="D75:D89" si="8">rng_Major_coins</f>
        <v>0.5</v>
      </c>
      <c r="E75" s="43">
        <f t="shared" ref="E75:E89" si="9">rng_np_Major_coins</f>
        <v>0.6</v>
      </c>
      <c r="F75" s="43">
        <f t="shared" ref="F75:F89" si="10">rng_indem_Major_Coins</f>
        <v>0.6</v>
      </c>
      <c r="G75" s="48"/>
      <c r="M75" s="47"/>
    </row>
    <row r="76" spans="2:13" s="23" customFormat="1" ht="13.5" hidden="1" customHeight="1" x14ac:dyDescent="0.2">
      <c r="B76" s="45" t="s">
        <v>216</v>
      </c>
      <c r="C76" s="44">
        <f t="shared" si="7"/>
        <v>0.6</v>
      </c>
      <c r="D76" s="43">
        <f t="shared" si="8"/>
        <v>0.5</v>
      </c>
      <c r="E76" s="43">
        <f t="shared" si="9"/>
        <v>0.6</v>
      </c>
      <c r="F76" s="43">
        <f t="shared" si="10"/>
        <v>0.6</v>
      </c>
      <c r="G76" s="48"/>
      <c r="M76" s="47"/>
    </row>
    <row r="77" spans="2:13" s="23" customFormat="1" ht="13.5" hidden="1" customHeight="1" x14ac:dyDescent="0.2">
      <c r="B77" s="45" t="s">
        <v>215</v>
      </c>
      <c r="C77" s="44">
        <f t="shared" si="7"/>
        <v>0.6</v>
      </c>
      <c r="D77" s="43">
        <f t="shared" si="8"/>
        <v>0.5</v>
      </c>
      <c r="E77" s="43">
        <f t="shared" si="9"/>
        <v>0.6</v>
      </c>
      <c r="F77" s="43">
        <f t="shared" si="10"/>
        <v>0.6</v>
      </c>
      <c r="G77" s="48"/>
      <c r="M77" s="47"/>
    </row>
    <row r="78" spans="2:13" ht="13.5" hidden="1" customHeight="1" x14ac:dyDescent="0.2">
      <c r="B78" s="45" t="s">
        <v>214</v>
      </c>
      <c r="C78" s="44">
        <f t="shared" si="7"/>
        <v>0.6</v>
      </c>
      <c r="D78" s="43">
        <f t="shared" si="8"/>
        <v>0.5</v>
      </c>
      <c r="E78" s="43">
        <f t="shared" si="9"/>
        <v>0.6</v>
      </c>
      <c r="F78" s="43">
        <f t="shared" si="10"/>
        <v>0.6</v>
      </c>
      <c r="G78" s="42"/>
      <c r="M78" s="46"/>
    </row>
    <row r="79" spans="2:13" ht="13.5" customHeight="1" x14ac:dyDescent="0.2">
      <c r="B79" s="45" t="s">
        <v>213</v>
      </c>
      <c r="C79" s="44">
        <f t="shared" si="7"/>
        <v>0.6</v>
      </c>
      <c r="D79" s="43">
        <f t="shared" si="8"/>
        <v>0.5</v>
      </c>
      <c r="E79" s="43">
        <f t="shared" si="9"/>
        <v>0.6</v>
      </c>
      <c r="F79" s="43">
        <f t="shared" si="10"/>
        <v>0.6</v>
      </c>
      <c r="G79" s="42"/>
      <c r="M79" s="46"/>
    </row>
    <row r="80" spans="2:13" ht="13.5" customHeight="1" x14ac:dyDescent="0.2">
      <c r="B80" s="45" t="s">
        <v>212</v>
      </c>
      <c r="C80" s="44">
        <f t="shared" si="7"/>
        <v>0.6</v>
      </c>
      <c r="D80" s="43">
        <f t="shared" si="8"/>
        <v>0.5</v>
      </c>
      <c r="E80" s="43">
        <f t="shared" si="9"/>
        <v>0.6</v>
      </c>
      <c r="F80" s="43">
        <f t="shared" si="10"/>
        <v>0.6</v>
      </c>
      <c r="G80" s="42"/>
      <c r="M80" s="46"/>
    </row>
    <row r="81" spans="2:13" ht="13.5" customHeight="1" x14ac:dyDescent="0.2">
      <c r="B81" s="45" t="s">
        <v>211</v>
      </c>
      <c r="C81" s="44">
        <f t="shared" si="7"/>
        <v>0.6</v>
      </c>
      <c r="D81" s="43">
        <f t="shared" si="8"/>
        <v>0.5</v>
      </c>
      <c r="E81" s="43">
        <f t="shared" si="9"/>
        <v>0.6</v>
      </c>
      <c r="F81" s="43">
        <f t="shared" si="10"/>
        <v>0.6</v>
      </c>
      <c r="G81" s="42"/>
      <c r="M81" s="46"/>
    </row>
    <row r="82" spans="2:13" ht="13.5" hidden="1" customHeight="1" x14ac:dyDescent="0.2">
      <c r="B82" s="45" t="s">
        <v>210</v>
      </c>
      <c r="C82" s="44">
        <f t="shared" si="7"/>
        <v>0.6</v>
      </c>
      <c r="D82" s="43">
        <f t="shared" si="8"/>
        <v>0.5</v>
      </c>
      <c r="E82" s="43">
        <f t="shared" si="9"/>
        <v>0.6</v>
      </c>
      <c r="F82" s="43">
        <f t="shared" si="10"/>
        <v>0.6</v>
      </c>
      <c r="G82" s="42"/>
      <c r="M82" s="46"/>
    </row>
    <row r="83" spans="2:13" ht="13.5" customHeight="1" x14ac:dyDescent="0.2">
      <c r="B83" s="45" t="s">
        <v>209</v>
      </c>
      <c r="C83" s="44">
        <f t="shared" si="7"/>
        <v>0.6</v>
      </c>
      <c r="D83" s="43">
        <f t="shared" si="8"/>
        <v>0.5</v>
      </c>
      <c r="E83" s="43">
        <f t="shared" si="9"/>
        <v>0.6</v>
      </c>
      <c r="F83" s="43">
        <f t="shared" si="10"/>
        <v>0.6</v>
      </c>
      <c r="G83" s="42"/>
      <c r="M83" s="46"/>
    </row>
    <row r="84" spans="2:13" ht="13.5" customHeight="1" x14ac:dyDescent="0.2">
      <c r="B84" s="45" t="s">
        <v>208</v>
      </c>
      <c r="C84" s="44">
        <f t="shared" si="7"/>
        <v>0.6</v>
      </c>
      <c r="D84" s="43">
        <f t="shared" si="8"/>
        <v>0.5</v>
      </c>
      <c r="E84" s="43">
        <f t="shared" si="9"/>
        <v>0.6</v>
      </c>
      <c r="F84" s="43">
        <f t="shared" si="10"/>
        <v>0.6</v>
      </c>
      <c r="G84" s="42"/>
      <c r="M84" s="46"/>
    </row>
    <row r="85" spans="2:13" ht="13.5" hidden="1" customHeight="1" x14ac:dyDescent="0.2">
      <c r="B85" s="45" t="s">
        <v>207</v>
      </c>
      <c r="C85" s="44">
        <f t="shared" si="7"/>
        <v>0.6</v>
      </c>
      <c r="D85" s="43">
        <f t="shared" si="8"/>
        <v>0.5</v>
      </c>
      <c r="E85" s="43">
        <f t="shared" si="9"/>
        <v>0.6</v>
      </c>
      <c r="F85" s="43">
        <f t="shared" si="10"/>
        <v>0.6</v>
      </c>
      <c r="G85" s="42"/>
      <c r="M85" s="46"/>
    </row>
    <row r="86" spans="2:13" ht="13.5" hidden="1" customHeight="1" x14ac:dyDescent="0.2">
      <c r="B86" s="45" t="s">
        <v>206</v>
      </c>
      <c r="C86" s="44">
        <f t="shared" si="7"/>
        <v>0.6</v>
      </c>
      <c r="D86" s="43">
        <f t="shared" si="8"/>
        <v>0.5</v>
      </c>
      <c r="E86" s="43">
        <f t="shared" si="9"/>
        <v>0.6</v>
      </c>
      <c r="F86" s="43">
        <f t="shared" si="10"/>
        <v>0.6</v>
      </c>
      <c r="G86" s="42"/>
      <c r="M86" s="46"/>
    </row>
    <row r="87" spans="2:13" ht="13.5" hidden="1" customHeight="1" x14ac:dyDescent="0.2">
      <c r="B87" s="45" t="s">
        <v>205</v>
      </c>
      <c r="C87" s="44">
        <f t="shared" si="7"/>
        <v>0.6</v>
      </c>
      <c r="D87" s="43">
        <f t="shared" si="8"/>
        <v>0.5</v>
      </c>
      <c r="E87" s="43">
        <f t="shared" si="9"/>
        <v>0.6</v>
      </c>
      <c r="F87" s="43">
        <f t="shared" si="10"/>
        <v>0.6</v>
      </c>
      <c r="G87" s="42"/>
      <c r="M87" s="46"/>
    </row>
    <row r="88" spans="2:13" ht="13.5" customHeight="1" x14ac:dyDescent="0.2">
      <c r="B88" s="45" t="s">
        <v>204</v>
      </c>
      <c r="C88" s="44">
        <f t="shared" si="7"/>
        <v>0.6</v>
      </c>
      <c r="D88" s="43">
        <f t="shared" si="8"/>
        <v>0.5</v>
      </c>
      <c r="E88" s="43">
        <f t="shared" si="9"/>
        <v>0.6</v>
      </c>
      <c r="F88" s="43">
        <f t="shared" si="10"/>
        <v>0.6</v>
      </c>
      <c r="G88" s="42"/>
      <c r="M88" s="46"/>
    </row>
    <row r="89" spans="2:13" ht="13.5" customHeight="1" x14ac:dyDescent="0.2">
      <c r="B89" s="45" t="s">
        <v>203</v>
      </c>
      <c r="C89" s="44">
        <f t="shared" si="7"/>
        <v>0.6</v>
      </c>
      <c r="D89" s="43">
        <f t="shared" si="8"/>
        <v>0.5</v>
      </c>
      <c r="E89" s="43">
        <f t="shared" si="9"/>
        <v>0.6</v>
      </c>
      <c r="F89" s="43">
        <f t="shared" si="10"/>
        <v>0.6</v>
      </c>
      <c r="G89" s="42"/>
      <c r="M89" s="46"/>
    </row>
    <row r="90" spans="2:13" ht="13.5" hidden="1" customHeight="1" x14ac:dyDescent="0.2">
      <c r="B90" s="45" t="s">
        <v>202</v>
      </c>
      <c r="C90" s="44">
        <f t="shared" si="7"/>
        <v>0.6</v>
      </c>
      <c r="D90" s="43" t="s">
        <v>201</v>
      </c>
      <c r="E90" s="43" t="s">
        <v>201</v>
      </c>
      <c r="F90" s="43" t="s">
        <v>201</v>
      </c>
      <c r="G90" s="42"/>
      <c r="M90" s="37"/>
    </row>
    <row r="91" spans="2:13" ht="13.5" customHeight="1" x14ac:dyDescent="0.2">
      <c r="B91" s="45" t="s">
        <v>200</v>
      </c>
      <c r="C91" s="44">
        <f t="shared" si="7"/>
        <v>0.6</v>
      </c>
      <c r="D91" s="43">
        <f>rng_Major_coins</f>
        <v>0.5</v>
      </c>
      <c r="E91" s="43">
        <f>rng_np_Major_coins</f>
        <v>0.6</v>
      </c>
      <c r="F91" s="43">
        <f>rng_indem_Major_Coins</f>
        <v>0.6</v>
      </c>
      <c r="G91" s="42"/>
    </row>
    <row r="92" spans="2:13" ht="13.5" customHeight="1" x14ac:dyDescent="0.2">
      <c r="B92" s="45" t="s">
        <v>199</v>
      </c>
      <c r="C92" s="44" t="s">
        <v>198</v>
      </c>
      <c r="D92" s="43">
        <f>rng_Major_coins</f>
        <v>0.5</v>
      </c>
      <c r="E92" s="43">
        <f>rng_np_Major_coins</f>
        <v>0.6</v>
      </c>
      <c r="F92" s="43">
        <f>rng_indem_Major_Coins</f>
        <v>0.6</v>
      </c>
      <c r="G92" s="42"/>
    </row>
    <row r="93" spans="2:13" ht="7.5" customHeight="1" x14ac:dyDescent="0.2">
      <c r="B93" s="45"/>
      <c r="C93" s="44"/>
      <c r="D93" s="43"/>
      <c r="E93" s="43"/>
      <c r="F93" s="43"/>
      <c r="G93" s="42"/>
    </row>
    <row r="94" spans="2:13" ht="12.75" customHeight="1" x14ac:dyDescent="0.2">
      <c r="B94" s="139" t="s">
        <v>197</v>
      </c>
      <c r="C94" s="140"/>
      <c r="D94" s="140"/>
      <c r="E94" s="140"/>
      <c r="F94" s="140"/>
      <c r="G94" s="144"/>
    </row>
    <row r="95" spans="2:13" ht="13.5" hidden="1" customHeight="1" x14ac:dyDescent="0.2">
      <c r="B95" s="41"/>
      <c r="C95" s="40"/>
      <c r="D95" s="40"/>
      <c r="E95" s="40"/>
      <c r="F95" s="40"/>
      <c r="G95" s="39"/>
    </row>
    <row r="96" spans="2:13" ht="7.5" hidden="1" customHeight="1" x14ac:dyDescent="0.2">
      <c r="B96" s="41"/>
      <c r="C96" s="40"/>
      <c r="D96" s="40"/>
      <c r="E96" s="40"/>
      <c r="F96" s="40"/>
      <c r="G96" s="39"/>
    </row>
    <row r="97" spans="2:13" ht="26.25" customHeight="1" thickBot="1" x14ac:dyDescent="0.25">
      <c r="B97" s="136" t="s">
        <v>196</v>
      </c>
      <c r="C97" s="137"/>
      <c r="D97" s="137"/>
      <c r="E97" s="137"/>
      <c r="F97" s="137"/>
      <c r="G97" s="138"/>
      <c r="M97" s="37"/>
    </row>
    <row r="98" spans="2:13" ht="6" customHeight="1" x14ac:dyDescent="0.2">
      <c r="B98" s="38"/>
      <c r="C98" s="38"/>
      <c r="D98" s="38"/>
      <c r="E98" s="38"/>
      <c r="F98" s="38"/>
      <c r="G98" s="38"/>
      <c r="M98" s="37"/>
    </row>
    <row r="99" spans="2:13" ht="17.25" hidden="1" customHeight="1" x14ac:dyDescent="0.2">
      <c r="B99" s="36" t="s">
        <v>195</v>
      </c>
      <c r="C99" s="26"/>
      <c r="D99" s="23"/>
      <c r="E99" s="25"/>
    </row>
    <row r="100" spans="2:13" ht="132" hidden="1" customHeight="1" x14ac:dyDescent="0.2">
      <c r="B100" s="143" t="s">
        <v>194</v>
      </c>
      <c r="C100" s="143"/>
      <c r="D100" s="143"/>
      <c r="E100" s="143"/>
      <c r="F100" s="143"/>
      <c r="I100" s="27"/>
    </row>
    <row r="101" spans="2:13" ht="8.25" customHeight="1" x14ac:dyDescent="0.2"/>
    <row r="102" spans="2:13" s="29" customFormat="1" ht="15.95" customHeight="1" x14ac:dyDescent="0.2">
      <c r="B102" s="141" t="s">
        <v>193</v>
      </c>
      <c r="C102" s="141"/>
      <c r="D102" s="141"/>
      <c r="E102" s="141"/>
      <c r="F102" s="141"/>
      <c r="I102" s="28"/>
    </row>
    <row r="103" spans="2:13" s="29" customFormat="1" ht="95.1" customHeight="1" x14ac:dyDescent="0.2">
      <c r="B103" s="116" t="s">
        <v>192</v>
      </c>
      <c r="C103" s="116"/>
      <c r="D103" s="116"/>
      <c r="E103" s="116"/>
      <c r="F103" s="116"/>
      <c r="G103" s="24"/>
    </row>
    <row r="104" spans="2:13" s="29" customFormat="1" ht="71.25" hidden="1" customHeight="1" x14ac:dyDescent="0.2">
      <c r="B104" s="116" t="s">
        <v>191</v>
      </c>
      <c r="C104" s="116"/>
      <c r="D104" s="116"/>
      <c r="E104" s="116"/>
      <c r="F104" s="116"/>
      <c r="G104" s="116"/>
    </row>
    <row r="105" spans="2:13" s="29" customFormat="1" ht="27.75" hidden="1" customHeight="1" x14ac:dyDescent="0.2">
      <c r="B105" s="125" t="s">
        <v>190</v>
      </c>
      <c r="C105" s="125"/>
      <c r="D105" s="125"/>
      <c r="E105" s="125"/>
      <c r="F105" s="125"/>
      <c r="G105" s="125"/>
    </row>
    <row r="106" spans="2:13" s="29" customFormat="1" ht="42.75" hidden="1" customHeight="1" x14ac:dyDescent="0.2">
      <c r="B106" s="116" t="s">
        <v>189</v>
      </c>
      <c r="C106" s="116"/>
      <c r="D106" s="116"/>
      <c r="E106" s="116"/>
      <c r="F106" s="116"/>
      <c r="G106" s="116"/>
    </row>
    <row r="107" spans="2:13" s="29" customFormat="1" ht="18" hidden="1" customHeight="1" x14ac:dyDescent="0.2">
      <c r="B107" s="116"/>
      <c r="C107" s="116"/>
      <c r="D107" s="116"/>
      <c r="E107" s="116"/>
      <c r="F107" s="116"/>
      <c r="G107" s="24"/>
    </row>
    <row r="108" spans="2:13" s="29" customFormat="1" ht="18" hidden="1" customHeight="1" x14ac:dyDescent="0.2">
      <c r="B108" s="116"/>
      <c r="C108" s="116"/>
      <c r="D108" s="116"/>
      <c r="E108" s="116"/>
      <c r="F108" s="24"/>
      <c r="G108" s="24"/>
    </row>
    <row r="109" spans="2:13" s="29" customFormat="1" ht="16.5" hidden="1" customHeight="1" x14ac:dyDescent="0.2">
      <c r="B109" s="120" t="s">
        <v>188</v>
      </c>
      <c r="C109" s="116"/>
      <c r="D109" s="116"/>
      <c r="E109" s="116"/>
      <c r="F109" s="116"/>
      <c r="G109" s="116"/>
    </row>
    <row r="110" spans="2:13" s="29" customFormat="1" ht="5.25" customHeight="1" x14ac:dyDescent="0.2">
      <c r="B110" s="116"/>
      <c r="C110" s="116"/>
      <c r="D110" s="116"/>
      <c r="E110" s="116"/>
      <c r="F110" s="116"/>
      <c r="G110" s="24"/>
    </row>
    <row r="111" spans="2:13" s="29" customFormat="1" ht="15.95" customHeight="1" x14ac:dyDescent="0.2">
      <c r="B111" s="126" t="s">
        <v>187</v>
      </c>
      <c r="C111" s="126"/>
      <c r="D111" s="126"/>
      <c r="E111" s="126"/>
      <c r="F111" s="126"/>
      <c r="G111" s="24"/>
      <c r="I111" s="28"/>
    </row>
    <row r="112" spans="2:13" s="29" customFormat="1" ht="27.75" customHeight="1" x14ac:dyDescent="0.2">
      <c r="B112" s="116" t="s">
        <v>186</v>
      </c>
      <c r="C112" s="116"/>
      <c r="D112" s="116"/>
      <c r="E112" s="116"/>
      <c r="F112" s="116"/>
      <c r="G112" s="24"/>
    </row>
    <row r="113" spans="2:9" s="29" customFormat="1" ht="71.25" customHeight="1" x14ac:dyDescent="0.2">
      <c r="B113" s="116" t="s">
        <v>185</v>
      </c>
      <c r="C113" s="116"/>
      <c r="D113" s="116"/>
      <c r="E113" s="116"/>
      <c r="F113" s="116"/>
      <c r="G113" s="24"/>
    </row>
    <row r="114" spans="2:9" s="29" customFormat="1" ht="12.75" customHeight="1" x14ac:dyDescent="0.2">
      <c r="B114" s="24"/>
      <c r="C114" s="35"/>
      <c r="D114" s="24"/>
      <c r="E114" s="24"/>
      <c r="F114" s="24"/>
      <c r="G114" s="24"/>
    </row>
    <row r="115" spans="2:9" s="29" customFormat="1" ht="24.75" hidden="1" customHeight="1" x14ac:dyDescent="0.2">
      <c r="B115" s="126" t="s">
        <v>92</v>
      </c>
      <c r="C115" s="126"/>
      <c r="D115" s="126"/>
      <c r="E115" s="126"/>
      <c r="F115" s="126"/>
      <c r="G115" s="24"/>
      <c r="I115" s="28"/>
    </row>
    <row r="116" spans="2:9" s="29" customFormat="1" ht="12.95" hidden="1" customHeight="1" x14ac:dyDescent="0.2">
      <c r="B116" s="116" t="s">
        <v>91</v>
      </c>
      <c r="C116" s="116"/>
      <c r="D116" s="116"/>
      <c r="E116" s="116"/>
      <c r="F116" s="116"/>
      <c r="G116" s="24"/>
      <c r="I116" s="28"/>
    </row>
    <row r="117" spans="2:9" s="29" customFormat="1" ht="12.95" hidden="1" customHeight="1" x14ac:dyDescent="0.2">
      <c r="B117" s="119" t="s">
        <v>90</v>
      </c>
      <c r="C117" s="119"/>
      <c r="D117" s="119"/>
      <c r="E117" s="119"/>
      <c r="F117" s="119"/>
      <c r="G117" s="24"/>
      <c r="I117" s="28"/>
    </row>
    <row r="118" spans="2:9" s="29" customFormat="1" ht="12.95" hidden="1" customHeight="1" x14ac:dyDescent="0.2">
      <c r="B118" s="119" t="s">
        <v>89</v>
      </c>
      <c r="C118" s="119"/>
      <c r="D118" s="119"/>
      <c r="E118" s="119"/>
      <c r="F118" s="119"/>
      <c r="G118" s="24"/>
      <c r="I118" s="28"/>
    </row>
    <row r="119" spans="2:9" s="29" customFormat="1" ht="12.95" hidden="1" customHeight="1" x14ac:dyDescent="0.2">
      <c r="B119" s="116" t="s">
        <v>88</v>
      </c>
      <c r="C119" s="116"/>
      <c r="D119" s="116"/>
      <c r="E119" s="116"/>
      <c r="F119" s="116"/>
      <c r="G119" s="24"/>
      <c r="I119" s="28"/>
    </row>
    <row r="120" spans="2:9" s="29" customFormat="1" ht="12.95" hidden="1" customHeight="1" x14ac:dyDescent="0.2">
      <c r="B120" s="119" t="s">
        <v>87</v>
      </c>
      <c r="C120" s="119"/>
      <c r="D120" s="119"/>
      <c r="E120" s="119"/>
      <c r="F120" s="119"/>
      <c r="G120" s="24"/>
      <c r="I120" s="28"/>
    </row>
    <row r="121" spans="2:9" s="29" customFormat="1" ht="12.95" hidden="1" customHeight="1" x14ac:dyDescent="0.2">
      <c r="B121" s="119" t="s">
        <v>86</v>
      </c>
      <c r="C121" s="119"/>
      <c r="D121" s="119"/>
      <c r="E121" s="119"/>
      <c r="F121" s="119"/>
      <c r="G121" s="24"/>
      <c r="I121" s="28"/>
    </row>
    <row r="122" spans="2:9" s="29" customFormat="1" ht="12.95" hidden="1" customHeight="1" x14ac:dyDescent="0.2">
      <c r="B122" s="125" t="s">
        <v>85</v>
      </c>
      <c r="C122" s="125"/>
      <c r="D122" s="125"/>
      <c r="E122" s="125"/>
      <c r="F122" s="125"/>
      <c r="G122" s="24"/>
      <c r="I122" s="28"/>
    </row>
    <row r="123" spans="2:9" s="29" customFormat="1" ht="26.1" hidden="1" customHeight="1" x14ac:dyDescent="0.2">
      <c r="B123" s="125" t="s">
        <v>184</v>
      </c>
      <c r="C123" s="125"/>
      <c r="D123" s="125"/>
      <c r="E123" s="125"/>
      <c r="F123" s="125"/>
      <c r="G123" s="24"/>
      <c r="I123" s="28"/>
    </row>
    <row r="124" spans="2:9" s="29" customFormat="1" ht="39" hidden="1" customHeight="1" x14ac:dyDescent="0.2">
      <c r="B124" s="125" t="s">
        <v>183</v>
      </c>
      <c r="C124" s="125"/>
      <c r="D124" s="125"/>
      <c r="E124" s="125"/>
      <c r="F124" s="125"/>
      <c r="G124" s="24"/>
      <c r="I124" s="28"/>
    </row>
    <row r="125" spans="2:9" s="29" customFormat="1" ht="26.1" hidden="1" customHeight="1" x14ac:dyDescent="0.2">
      <c r="B125" s="125" t="s">
        <v>182</v>
      </c>
      <c r="C125" s="125"/>
      <c r="D125" s="125"/>
      <c r="E125" s="125"/>
      <c r="F125" s="125"/>
      <c r="G125" s="24"/>
      <c r="I125" s="28"/>
    </row>
    <row r="126" spans="2:9" s="29" customFormat="1" ht="26.1" hidden="1" customHeight="1" x14ac:dyDescent="0.2">
      <c r="B126" s="125" t="s">
        <v>181</v>
      </c>
      <c r="C126" s="125"/>
      <c r="D126" s="125"/>
      <c r="E126" s="125"/>
      <c r="F126" s="125"/>
      <c r="G126" s="24"/>
    </row>
    <row r="127" spans="2:9" s="29" customFormat="1" ht="12.95" hidden="1" customHeight="1" x14ac:dyDescent="0.2">
      <c r="B127" s="116" t="s">
        <v>180</v>
      </c>
      <c r="C127" s="116"/>
      <c r="D127" s="116"/>
      <c r="E127" s="116"/>
      <c r="F127" s="116"/>
      <c r="G127" s="24"/>
      <c r="I127" s="28"/>
    </row>
    <row r="128" spans="2:9" s="29" customFormat="1" ht="12.95" hidden="1" customHeight="1" x14ac:dyDescent="0.2">
      <c r="B128" s="119" t="s">
        <v>179</v>
      </c>
      <c r="C128" s="119"/>
      <c r="D128" s="119"/>
      <c r="E128" s="119"/>
      <c r="F128" s="119"/>
      <c r="G128" s="24"/>
      <c r="I128" s="28"/>
    </row>
    <row r="129" spans="2:9" s="29" customFormat="1" ht="26.1" hidden="1" customHeight="1" x14ac:dyDescent="0.2">
      <c r="B129" s="119" t="s">
        <v>178</v>
      </c>
      <c r="C129" s="119"/>
      <c r="D129" s="119"/>
      <c r="E129" s="119"/>
      <c r="F129" s="119"/>
      <c r="G129" s="24"/>
      <c r="I129" s="28"/>
    </row>
    <row r="130" spans="2:9" s="29" customFormat="1" ht="12.95" hidden="1" customHeight="1" x14ac:dyDescent="0.2">
      <c r="B130" s="119" t="s">
        <v>177</v>
      </c>
      <c r="C130" s="119"/>
      <c r="D130" s="119"/>
      <c r="E130" s="119"/>
      <c r="F130" s="119"/>
      <c r="G130" s="24"/>
    </row>
    <row r="131" spans="2:9" s="29" customFormat="1" ht="26.1" hidden="1" customHeight="1" x14ac:dyDescent="0.2">
      <c r="B131" s="125" t="s">
        <v>176</v>
      </c>
      <c r="C131" s="125"/>
      <c r="D131" s="125"/>
      <c r="E131" s="125"/>
      <c r="F131" s="125"/>
      <c r="G131" s="24"/>
      <c r="I131" s="28"/>
    </row>
    <row r="132" spans="2:9" s="29" customFormat="1" ht="26.1" hidden="1" customHeight="1" x14ac:dyDescent="0.2">
      <c r="B132" s="125" t="s">
        <v>175</v>
      </c>
      <c r="C132" s="125"/>
      <c r="D132" s="125"/>
      <c r="E132" s="125"/>
      <c r="F132" s="125"/>
      <c r="G132" s="24"/>
      <c r="I132" s="28"/>
    </row>
    <row r="133" spans="2:9" s="29" customFormat="1" ht="26.1" hidden="1" customHeight="1" x14ac:dyDescent="0.2">
      <c r="B133" s="125" t="s">
        <v>174</v>
      </c>
      <c r="C133" s="125"/>
      <c r="D133" s="125"/>
      <c r="E133" s="125"/>
      <c r="F133" s="125"/>
      <c r="G133" s="24"/>
      <c r="I133" s="28"/>
    </row>
    <row r="134" spans="2:9" s="29" customFormat="1" ht="12.95" hidden="1" customHeight="1" x14ac:dyDescent="0.2">
      <c r="B134" s="116" t="s">
        <v>173</v>
      </c>
      <c r="C134" s="116"/>
      <c r="D134" s="116"/>
      <c r="E134" s="116"/>
      <c r="F134" s="116"/>
      <c r="G134" s="24"/>
      <c r="I134" s="28"/>
    </row>
    <row r="135" spans="2:9" s="29" customFormat="1" ht="26.1" hidden="1" customHeight="1" x14ac:dyDescent="0.2">
      <c r="B135" s="125" t="s">
        <v>172</v>
      </c>
      <c r="C135" s="125"/>
      <c r="D135" s="125"/>
      <c r="E135" s="125"/>
      <c r="F135" s="125"/>
      <c r="G135" s="24"/>
      <c r="I135" s="28"/>
    </row>
    <row r="136" spans="2:9" s="29" customFormat="1" ht="39" hidden="1" customHeight="1" x14ac:dyDescent="0.2">
      <c r="B136" s="125" t="s">
        <v>171</v>
      </c>
      <c r="C136" s="125"/>
      <c r="D136" s="125"/>
      <c r="E136" s="125"/>
      <c r="F136" s="125"/>
      <c r="G136" s="24"/>
      <c r="I136" s="28"/>
    </row>
    <row r="137" spans="2:9" s="29" customFormat="1" ht="26.1" hidden="1" customHeight="1" x14ac:dyDescent="0.2">
      <c r="B137" s="125" t="s">
        <v>170</v>
      </c>
      <c r="C137" s="125"/>
      <c r="D137" s="125"/>
      <c r="E137" s="125"/>
      <c r="F137" s="125"/>
      <c r="G137" s="24"/>
      <c r="I137" s="28"/>
    </row>
    <row r="138" spans="2:9" s="29" customFormat="1" ht="12.95" hidden="1" customHeight="1" x14ac:dyDescent="0.2">
      <c r="B138" s="119" t="s">
        <v>78</v>
      </c>
      <c r="C138" s="119"/>
      <c r="D138" s="119"/>
      <c r="E138" s="119"/>
      <c r="F138" s="119"/>
      <c r="G138" s="24"/>
      <c r="I138" s="28"/>
    </row>
    <row r="139" spans="2:9" s="29" customFormat="1" ht="26.1" hidden="1" customHeight="1" x14ac:dyDescent="0.2">
      <c r="B139" s="119" t="s">
        <v>77</v>
      </c>
      <c r="C139" s="119"/>
      <c r="D139" s="119"/>
      <c r="E139" s="119"/>
      <c r="F139" s="119"/>
      <c r="G139" s="24"/>
      <c r="I139" s="28"/>
    </row>
    <row r="140" spans="2:9" s="29" customFormat="1" ht="12.95" hidden="1" customHeight="1" x14ac:dyDescent="0.2">
      <c r="B140" s="130" t="s">
        <v>76</v>
      </c>
      <c r="C140" s="130"/>
      <c r="D140" s="130"/>
      <c r="E140" s="130"/>
      <c r="F140" s="130"/>
      <c r="G140" s="24"/>
      <c r="I140" s="28"/>
    </row>
    <row r="141" spans="2:9" s="29" customFormat="1" ht="12.95" hidden="1" customHeight="1" x14ac:dyDescent="0.2">
      <c r="B141" s="130" t="s">
        <v>75</v>
      </c>
      <c r="C141" s="130"/>
      <c r="D141" s="130"/>
      <c r="E141" s="130"/>
      <c r="F141" s="130"/>
      <c r="G141" s="24"/>
      <c r="I141" s="28"/>
    </row>
    <row r="142" spans="2:9" s="29" customFormat="1" ht="26.1" hidden="1" customHeight="1" x14ac:dyDescent="0.2">
      <c r="B142" s="130" t="s">
        <v>74</v>
      </c>
      <c r="C142" s="130"/>
      <c r="D142" s="130"/>
      <c r="E142" s="130"/>
      <c r="F142" s="130"/>
      <c r="G142" s="24"/>
      <c r="I142" s="28"/>
    </row>
    <row r="143" spans="2:9" s="29" customFormat="1" ht="26.1" hidden="1" customHeight="1" x14ac:dyDescent="0.2">
      <c r="B143" s="125" t="s">
        <v>169</v>
      </c>
      <c r="C143" s="125"/>
      <c r="D143" s="125"/>
      <c r="E143" s="125"/>
      <c r="F143" s="125"/>
      <c r="G143" s="24"/>
    </row>
    <row r="144" spans="2:9" s="29" customFormat="1" ht="12.95" hidden="1" customHeight="1" x14ac:dyDescent="0.2">
      <c r="B144" s="116" t="s">
        <v>168</v>
      </c>
      <c r="C144" s="116"/>
      <c r="D144" s="116"/>
      <c r="E144" s="116"/>
      <c r="F144" s="116"/>
      <c r="G144" s="24"/>
    </row>
    <row r="145" spans="1:9" s="29" customFormat="1" ht="12.95" hidden="1" customHeight="1" x14ac:dyDescent="0.2">
      <c r="B145" s="119" t="s">
        <v>167</v>
      </c>
      <c r="C145" s="119"/>
      <c r="D145" s="119"/>
      <c r="E145" s="119"/>
      <c r="F145" s="119"/>
      <c r="G145" s="24"/>
      <c r="I145" s="28"/>
    </row>
    <row r="146" spans="1:9" s="29" customFormat="1" ht="12.95" hidden="1" customHeight="1" x14ac:dyDescent="0.2">
      <c r="B146" s="119" t="s">
        <v>166</v>
      </c>
      <c r="C146" s="119"/>
      <c r="D146" s="119"/>
      <c r="E146" s="119"/>
      <c r="F146" s="119"/>
      <c r="G146" s="24"/>
      <c r="I146" s="28"/>
    </row>
    <row r="147" spans="1:9" s="29" customFormat="1" ht="26.1" hidden="1" customHeight="1" x14ac:dyDescent="0.2">
      <c r="B147" s="125" t="s">
        <v>165</v>
      </c>
      <c r="C147" s="125"/>
      <c r="D147" s="125"/>
      <c r="E147" s="125"/>
      <c r="F147" s="125"/>
      <c r="G147" s="24"/>
    </row>
    <row r="148" spans="1:9" s="29" customFormat="1" ht="26.1" hidden="1" customHeight="1" x14ac:dyDescent="0.2">
      <c r="B148" s="125" t="s">
        <v>164</v>
      </c>
      <c r="C148" s="125"/>
      <c r="D148" s="125"/>
      <c r="E148" s="125"/>
      <c r="F148" s="125"/>
      <c r="G148" s="24"/>
    </row>
    <row r="149" spans="1:9" s="29" customFormat="1" ht="12.95" hidden="1" customHeight="1" x14ac:dyDescent="0.2">
      <c r="B149" s="116" t="s">
        <v>163</v>
      </c>
      <c r="C149" s="116"/>
      <c r="D149" s="116"/>
      <c r="E149" s="116"/>
      <c r="F149" s="116"/>
      <c r="G149" s="24"/>
    </row>
    <row r="150" spans="1:9" s="29" customFormat="1" ht="12.95" hidden="1" customHeight="1" x14ac:dyDescent="0.2">
      <c r="B150" s="125" t="s">
        <v>162</v>
      </c>
      <c r="C150" s="125"/>
      <c r="D150" s="125"/>
      <c r="E150" s="125"/>
      <c r="F150" s="125"/>
      <c r="G150" s="24"/>
    </row>
    <row r="151" spans="1:9" s="29" customFormat="1" ht="12.95" hidden="1" customHeight="1" x14ac:dyDescent="0.2">
      <c r="B151" s="116"/>
      <c r="C151" s="116"/>
      <c r="D151" s="116"/>
      <c r="E151" s="116"/>
      <c r="F151" s="116"/>
      <c r="G151" s="24"/>
    </row>
    <row r="152" spans="1:9" s="29" customFormat="1" ht="26.1" hidden="1" customHeight="1" x14ac:dyDescent="0.2">
      <c r="B152" s="116" t="s">
        <v>49</v>
      </c>
      <c r="C152" s="116"/>
      <c r="D152" s="116"/>
      <c r="E152" s="116"/>
      <c r="F152" s="116"/>
      <c r="G152" s="24"/>
      <c r="I152" s="28"/>
    </row>
    <row r="153" spans="1:9" s="29" customFormat="1" ht="19.5" hidden="1" customHeight="1" x14ac:dyDescent="0.2">
      <c r="B153" s="116" t="s">
        <v>48</v>
      </c>
      <c r="C153" s="116"/>
      <c r="D153" s="116"/>
      <c r="E153" s="116"/>
      <c r="F153" s="116"/>
      <c r="G153" s="24"/>
    </row>
    <row r="154" spans="1:9" s="29" customFormat="1" ht="30" customHeight="1" x14ac:dyDescent="0.25">
      <c r="A154" s="24"/>
      <c r="B154" s="127" t="s">
        <v>65</v>
      </c>
      <c r="C154" s="127"/>
      <c r="D154" s="127"/>
      <c r="E154" s="127"/>
      <c r="F154" s="127"/>
      <c r="G154" s="127"/>
    </row>
    <row r="155" spans="1:9" s="29" customFormat="1" ht="145.5" customHeight="1" x14ac:dyDescent="0.2">
      <c r="A155" s="24"/>
      <c r="B155" s="118" t="s">
        <v>161</v>
      </c>
      <c r="C155" s="118"/>
      <c r="D155" s="118"/>
      <c r="E155" s="118"/>
      <c r="F155" s="118"/>
      <c r="G155" s="118"/>
    </row>
    <row r="156" spans="1:9" s="29" customFormat="1" ht="131.25" hidden="1" customHeight="1" x14ac:dyDescent="0.2">
      <c r="A156" s="24"/>
      <c r="B156" s="116" t="s">
        <v>160</v>
      </c>
      <c r="C156" s="116"/>
      <c r="D156" s="116"/>
      <c r="E156" s="116"/>
      <c r="F156" s="116"/>
      <c r="G156" s="116"/>
    </row>
    <row r="157" spans="1:9" s="29" customFormat="1" ht="15.75" customHeight="1" x14ac:dyDescent="0.2">
      <c r="A157" s="24"/>
      <c r="B157" s="118" t="s">
        <v>62</v>
      </c>
      <c r="C157" s="118"/>
      <c r="D157" s="118"/>
      <c r="E157" s="118"/>
      <c r="F157" s="118"/>
      <c r="G157" s="118"/>
    </row>
    <row r="158" spans="1:9" s="29" customFormat="1" ht="105.75" customHeight="1" x14ac:dyDescent="0.2">
      <c r="A158" s="24"/>
      <c r="B158" s="118" t="s">
        <v>154</v>
      </c>
      <c r="C158" s="118"/>
      <c r="D158" s="118"/>
      <c r="E158" s="118"/>
      <c r="F158" s="118"/>
      <c r="G158" s="118"/>
    </row>
    <row r="159" spans="1:9" s="29" customFormat="1" ht="30" customHeight="1" x14ac:dyDescent="0.2">
      <c r="A159" s="24"/>
      <c r="B159" s="118" t="s">
        <v>153</v>
      </c>
      <c r="C159" s="118"/>
      <c r="D159" s="118"/>
      <c r="E159" s="118"/>
      <c r="F159" s="118"/>
      <c r="G159" s="118"/>
    </row>
    <row r="160" spans="1:9" s="29" customFormat="1" ht="15.75" customHeight="1" x14ac:dyDescent="0.2">
      <c r="A160" s="24"/>
      <c r="B160" s="118" t="s">
        <v>152</v>
      </c>
      <c r="C160" s="118"/>
      <c r="D160" s="118"/>
      <c r="E160" s="118"/>
      <c r="F160" s="118"/>
      <c r="G160" s="118"/>
    </row>
    <row r="161" spans="1:7" s="29" customFormat="1" ht="42" customHeight="1" x14ac:dyDescent="0.2">
      <c r="A161" s="24"/>
      <c r="B161" s="118" t="s">
        <v>159</v>
      </c>
      <c r="C161" s="118"/>
      <c r="D161" s="118"/>
      <c r="E161" s="118"/>
      <c r="F161" s="118"/>
      <c r="G161" s="118"/>
    </row>
    <row r="162" spans="1:7" s="29" customFormat="1" ht="27.75" customHeight="1" x14ac:dyDescent="0.2">
      <c r="A162" s="24"/>
      <c r="B162" s="118" t="s">
        <v>150</v>
      </c>
      <c r="C162" s="118"/>
      <c r="D162" s="118"/>
      <c r="E162" s="118"/>
      <c r="F162" s="118"/>
      <c r="G162" s="118"/>
    </row>
    <row r="163" spans="1:7" s="29" customFormat="1" ht="27.75" customHeight="1" x14ac:dyDescent="0.2">
      <c r="A163" s="24"/>
      <c r="B163" s="118" t="s">
        <v>158</v>
      </c>
      <c r="C163" s="118"/>
      <c r="D163" s="118"/>
      <c r="E163" s="118"/>
      <c r="F163" s="118"/>
      <c r="G163" s="118"/>
    </row>
    <row r="164" spans="1:7" s="29" customFormat="1" ht="54.75" customHeight="1" x14ac:dyDescent="0.2">
      <c r="A164" s="24"/>
      <c r="B164" s="123" t="s">
        <v>157</v>
      </c>
      <c r="C164" s="123"/>
      <c r="D164" s="123"/>
      <c r="E164" s="123"/>
      <c r="F164" s="123"/>
      <c r="G164" s="123"/>
    </row>
    <row r="165" spans="1:7" s="29" customFormat="1" ht="30.75" customHeight="1" x14ac:dyDescent="0.2">
      <c r="A165" s="24"/>
      <c r="B165" s="118" t="s">
        <v>147</v>
      </c>
      <c r="C165" s="118"/>
      <c r="D165" s="118"/>
      <c r="E165" s="118"/>
      <c r="F165" s="118"/>
      <c r="G165" s="118"/>
    </row>
    <row r="166" spans="1:7" s="29" customFormat="1" ht="27.75" customHeight="1" x14ac:dyDescent="0.2">
      <c r="A166" s="24"/>
      <c r="B166" s="118" t="s">
        <v>146</v>
      </c>
      <c r="C166" s="118"/>
      <c r="D166" s="118"/>
      <c r="E166" s="118"/>
      <c r="F166" s="118"/>
      <c r="G166" s="118"/>
    </row>
    <row r="167" spans="1:7" s="29" customFormat="1" ht="15.75" customHeight="1" x14ac:dyDescent="0.2">
      <c r="A167" s="24"/>
      <c r="B167" s="118" t="s">
        <v>145</v>
      </c>
      <c r="C167" s="118"/>
      <c r="D167" s="118"/>
      <c r="E167" s="118"/>
      <c r="F167" s="118"/>
      <c r="G167" s="118"/>
    </row>
    <row r="168" spans="1:7" s="29" customFormat="1" ht="15.75" customHeight="1" x14ac:dyDescent="0.2">
      <c r="A168" s="24"/>
      <c r="B168" s="118" t="s">
        <v>144</v>
      </c>
      <c r="C168" s="118"/>
      <c r="D168" s="118"/>
      <c r="E168" s="118"/>
      <c r="F168" s="118"/>
      <c r="G168" s="118"/>
    </row>
    <row r="169" spans="1:7" s="29" customFormat="1" ht="27.75" customHeight="1" x14ac:dyDescent="0.2">
      <c r="A169" s="24"/>
      <c r="B169" s="118" t="s">
        <v>143</v>
      </c>
      <c r="C169" s="118"/>
      <c r="D169" s="118"/>
      <c r="E169" s="118"/>
      <c r="F169" s="118"/>
      <c r="G169" s="118"/>
    </row>
    <row r="170" spans="1:7" s="29" customFormat="1" ht="15.75" customHeight="1" x14ac:dyDescent="0.2">
      <c r="A170" s="24"/>
      <c r="B170" s="118" t="s">
        <v>142</v>
      </c>
      <c r="C170" s="118"/>
      <c r="D170" s="118"/>
      <c r="E170" s="118"/>
      <c r="F170" s="118"/>
      <c r="G170" s="118"/>
    </row>
    <row r="171" spans="1:7" s="29" customFormat="1" ht="27.75" customHeight="1" x14ac:dyDescent="0.2">
      <c r="A171" s="24"/>
      <c r="B171" s="118" t="s">
        <v>141</v>
      </c>
      <c r="C171" s="118"/>
      <c r="D171" s="118"/>
      <c r="E171" s="118"/>
      <c r="F171" s="118"/>
      <c r="G171" s="118"/>
    </row>
    <row r="172" spans="1:7" s="29" customFormat="1" ht="15.75" customHeight="1" x14ac:dyDescent="0.2">
      <c r="A172" s="24"/>
      <c r="B172" s="118" t="s">
        <v>140</v>
      </c>
      <c r="C172" s="118"/>
      <c r="D172" s="118"/>
      <c r="E172" s="118"/>
      <c r="F172" s="118"/>
      <c r="G172" s="118"/>
    </row>
    <row r="173" spans="1:7" s="29" customFormat="1" ht="27.75" customHeight="1" x14ac:dyDescent="0.2">
      <c r="A173" s="24"/>
      <c r="B173" s="118" t="s">
        <v>156</v>
      </c>
      <c r="C173" s="118"/>
      <c r="D173" s="118"/>
      <c r="E173" s="118"/>
      <c r="F173" s="118"/>
      <c r="G173" s="118"/>
    </row>
    <row r="174" spans="1:7" s="29" customFormat="1" ht="15.75" customHeight="1" x14ac:dyDescent="0.2">
      <c r="A174" s="24"/>
      <c r="B174" s="118" t="s">
        <v>138</v>
      </c>
      <c r="C174" s="118"/>
      <c r="D174" s="118"/>
      <c r="E174" s="118"/>
      <c r="F174" s="118"/>
      <c r="G174" s="118"/>
    </row>
    <row r="175" spans="1:7" s="29" customFormat="1" ht="15.75" customHeight="1" x14ac:dyDescent="0.2">
      <c r="A175" s="24"/>
      <c r="B175" s="118" t="s">
        <v>137</v>
      </c>
      <c r="C175" s="118"/>
      <c r="D175" s="118"/>
      <c r="E175" s="118"/>
      <c r="F175" s="118"/>
      <c r="G175" s="118"/>
    </row>
    <row r="176" spans="1:7" s="29" customFormat="1" ht="15.75" customHeight="1" x14ac:dyDescent="0.2">
      <c r="A176" s="24"/>
      <c r="B176" s="118" t="s">
        <v>136</v>
      </c>
      <c r="C176" s="118"/>
      <c r="D176" s="118"/>
      <c r="E176" s="118"/>
      <c r="F176" s="118"/>
      <c r="G176" s="118"/>
    </row>
    <row r="177" spans="1:7" s="29" customFormat="1" ht="42.75" customHeight="1" x14ac:dyDescent="0.2">
      <c r="A177" s="24"/>
      <c r="B177" s="118" t="s">
        <v>135</v>
      </c>
      <c r="C177" s="118"/>
      <c r="D177" s="118"/>
      <c r="E177" s="118"/>
      <c r="F177" s="118"/>
      <c r="G177" s="118"/>
    </row>
    <row r="178" spans="1:7" s="29" customFormat="1" ht="15.75" customHeight="1" x14ac:dyDescent="0.2">
      <c r="A178" s="24"/>
      <c r="B178" s="118" t="s">
        <v>155</v>
      </c>
      <c r="C178" s="118"/>
      <c r="D178" s="118"/>
      <c r="E178" s="118"/>
      <c r="F178" s="118"/>
      <c r="G178" s="118"/>
    </row>
    <row r="179" spans="1:7" s="29" customFormat="1" ht="54.75" customHeight="1" x14ac:dyDescent="0.2">
      <c r="A179" s="24"/>
      <c r="B179" s="118" t="s">
        <v>133</v>
      </c>
      <c r="C179" s="118"/>
      <c r="D179" s="118"/>
      <c r="E179" s="118"/>
      <c r="F179" s="118"/>
      <c r="G179" s="118"/>
    </row>
    <row r="180" spans="1:7" s="29" customFormat="1" ht="15.75" customHeight="1" x14ac:dyDescent="0.2">
      <c r="A180" s="24"/>
      <c r="B180" s="118" t="s">
        <v>132</v>
      </c>
      <c r="C180" s="118"/>
      <c r="D180" s="118"/>
      <c r="E180" s="118"/>
      <c r="F180" s="118"/>
      <c r="G180" s="118"/>
    </row>
    <row r="181" spans="1:7" s="29" customFormat="1" ht="15.75" customHeight="1" x14ac:dyDescent="0.2">
      <c r="A181" s="24"/>
      <c r="B181" s="118" t="s">
        <v>131</v>
      </c>
      <c r="C181" s="118"/>
      <c r="D181" s="118"/>
      <c r="E181" s="118"/>
      <c r="F181" s="118"/>
      <c r="G181" s="118"/>
    </row>
    <row r="182" spans="1:7" s="29" customFormat="1" ht="67.5" customHeight="1" x14ac:dyDescent="0.2">
      <c r="A182" s="24"/>
      <c r="B182" s="118" t="s">
        <v>130</v>
      </c>
      <c r="C182" s="118"/>
      <c r="D182" s="118"/>
      <c r="E182" s="118"/>
      <c r="F182" s="118"/>
      <c r="G182" s="118"/>
    </row>
    <row r="183" spans="1:7" s="29" customFormat="1" ht="15.75" customHeight="1" x14ac:dyDescent="0.2">
      <c r="A183" s="24"/>
      <c r="B183" s="118" t="s">
        <v>129</v>
      </c>
      <c r="C183" s="118"/>
      <c r="D183" s="118"/>
      <c r="E183" s="118"/>
      <c r="F183" s="118"/>
      <c r="G183" s="118"/>
    </row>
    <row r="184" spans="1:7" s="29" customFormat="1" ht="12" customHeight="1" x14ac:dyDescent="0.2">
      <c r="A184" s="24"/>
      <c r="B184" s="118"/>
      <c r="C184" s="118"/>
      <c r="D184" s="118"/>
      <c r="E184" s="118"/>
      <c r="F184" s="118"/>
      <c r="G184" s="118"/>
    </row>
    <row r="185" spans="1:7" s="29" customFormat="1" ht="28.5" customHeight="1" x14ac:dyDescent="0.2">
      <c r="A185" s="24"/>
      <c r="B185" s="118" t="s">
        <v>49</v>
      </c>
      <c r="C185" s="118"/>
      <c r="D185" s="118"/>
      <c r="E185" s="118"/>
      <c r="F185" s="118"/>
      <c r="G185" s="118"/>
    </row>
    <row r="186" spans="1:7" s="29" customFormat="1" ht="19.5" customHeight="1" x14ac:dyDescent="0.2">
      <c r="A186" s="24"/>
      <c r="B186" s="118" t="s">
        <v>48</v>
      </c>
      <c r="C186" s="118"/>
      <c r="D186" s="118"/>
      <c r="E186" s="118"/>
      <c r="F186" s="118"/>
      <c r="G186" s="118"/>
    </row>
    <row r="187" spans="1:7" s="29" customFormat="1" ht="31.5" hidden="1" customHeight="1" x14ac:dyDescent="0.25">
      <c r="A187" s="24"/>
      <c r="B187" s="146" t="s">
        <v>65</v>
      </c>
      <c r="C187" s="146"/>
      <c r="D187" s="146"/>
      <c r="E187" s="146"/>
      <c r="F187" s="146"/>
      <c r="G187" s="146"/>
    </row>
    <row r="188" spans="1:7" s="29" customFormat="1" ht="144.75" hidden="1" customHeight="1" x14ac:dyDescent="0.2">
      <c r="A188" s="24"/>
      <c r="B188" s="116" t="s">
        <v>64</v>
      </c>
      <c r="C188" s="116"/>
      <c r="D188" s="116"/>
      <c r="E188" s="116"/>
      <c r="F188" s="116"/>
      <c r="G188" s="116"/>
    </row>
    <row r="189" spans="1:7" s="29" customFormat="1" ht="15.75" hidden="1" customHeight="1" x14ac:dyDescent="0.2">
      <c r="A189" s="24"/>
      <c r="B189" s="116" t="s">
        <v>62</v>
      </c>
      <c r="C189" s="116"/>
      <c r="D189" s="116"/>
      <c r="E189" s="116"/>
      <c r="F189" s="116"/>
      <c r="G189" s="116"/>
    </row>
    <row r="190" spans="1:7" s="29" customFormat="1" ht="105.75" hidden="1" customHeight="1" x14ac:dyDescent="0.2">
      <c r="A190" s="24"/>
      <c r="B190" s="116" t="s">
        <v>154</v>
      </c>
      <c r="C190" s="116"/>
      <c r="D190" s="116"/>
      <c r="E190" s="116"/>
      <c r="F190" s="116"/>
      <c r="G190" s="116"/>
    </row>
    <row r="191" spans="1:7" s="29" customFormat="1" ht="29.25" hidden="1" customHeight="1" x14ac:dyDescent="0.2">
      <c r="A191" s="24"/>
      <c r="B191" s="116" t="s">
        <v>153</v>
      </c>
      <c r="C191" s="116"/>
      <c r="D191" s="116"/>
      <c r="E191" s="116"/>
      <c r="F191" s="116"/>
      <c r="G191" s="116"/>
    </row>
    <row r="192" spans="1:7" s="29" customFormat="1" ht="15.75" hidden="1" customHeight="1" x14ac:dyDescent="0.2">
      <c r="A192" s="24"/>
      <c r="B192" s="116" t="s">
        <v>152</v>
      </c>
      <c r="C192" s="116"/>
      <c r="D192" s="116"/>
      <c r="E192" s="116"/>
      <c r="F192" s="116"/>
      <c r="G192" s="116"/>
    </row>
    <row r="193" spans="1:7" s="29" customFormat="1" ht="42" hidden="1" customHeight="1" x14ac:dyDescent="0.2">
      <c r="A193" s="24"/>
      <c r="B193" s="116" t="s">
        <v>151</v>
      </c>
      <c r="C193" s="116"/>
      <c r="D193" s="116"/>
      <c r="E193" s="116"/>
      <c r="F193" s="116"/>
      <c r="G193" s="116"/>
    </row>
    <row r="194" spans="1:7" s="29" customFormat="1" ht="30" hidden="1" customHeight="1" x14ac:dyDescent="0.2">
      <c r="A194" s="24"/>
      <c r="B194" s="116" t="s">
        <v>150</v>
      </c>
      <c r="C194" s="116"/>
      <c r="D194" s="116"/>
      <c r="E194" s="116"/>
      <c r="F194" s="116"/>
      <c r="G194" s="116"/>
    </row>
    <row r="195" spans="1:7" s="29" customFormat="1" ht="42" hidden="1" customHeight="1" x14ac:dyDescent="0.2">
      <c r="A195" s="24"/>
      <c r="B195" s="116" t="s">
        <v>149</v>
      </c>
      <c r="C195" s="116"/>
      <c r="D195" s="116"/>
      <c r="E195" s="116"/>
      <c r="F195" s="116"/>
      <c r="G195" s="116"/>
    </row>
    <row r="196" spans="1:7" s="29" customFormat="1" ht="93.75" hidden="1" customHeight="1" x14ac:dyDescent="0.2">
      <c r="A196" s="24"/>
      <c r="B196" s="161" t="s">
        <v>148</v>
      </c>
      <c r="C196" s="161"/>
      <c r="D196" s="161"/>
      <c r="E196" s="161"/>
      <c r="F196" s="161"/>
      <c r="G196" s="161"/>
    </row>
    <row r="197" spans="1:7" s="29" customFormat="1" ht="30" hidden="1" customHeight="1" x14ac:dyDescent="0.2">
      <c r="A197" s="24"/>
      <c r="B197" s="116" t="s">
        <v>147</v>
      </c>
      <c r="C197" s="116"/>
      <c r="D197" s="116"/>
      <c r="E197" s="116"/>
      <c r="F197" s="116"/>
      <c r="G197" s="116"/>
    </row>
    <row r="198" spans="1:7" s="29" customFormat="1" ht="30" hidden="1" customHeight="1" x14ac:dyDescent="0.2">
      <c r="A198" s="24"/>
      <c r="B198" s="116" t="s">
        <v>146</v>
      </c>
      <c r="C198" s="116"/>
      <c r="D198" s="116"/>
      <c r="E198" s="116"/>
      <c r="F198" s="116"/>
      <c r="G198" s="116"/>
    </row>
    <row r="199" spans="1:7" s="29" customFormat="1" ht="15.75" hidden="1" customHeight="1" x14ac:dyDescent="0.2">
      <c r="A199" s="24"/>
      <c r="B199" s="116" t="s">
        <v>145</v>
      </c>
      <c r="C199" s="116"/>
      <c r="D199" s="116"/>
      <c r="E199" s="116"/>
      <c r="F199" s="116"/>
      <c r="G199" s="116"/>
    </row>
    <row r="200" spans="1:7" s="29" customFormat="1" ht="15.75" hidden="1" customHeight="1" x14ac:dyDescent="0.2">
      <c r="A200" s="24"/>
      <c r="B200" s="116" t="s">
        <v>144</v>
      </c>
      <c r="C200" s="116"/>
      <c r="D200" s="116"/>
      <c r="E200" s="116"/>
      <c r="F200" s="116"/>
      <c r="G200" s="116"/>
    </row>
    <row r="201" spans="1:7" s="29" customFormat="1" ht="29.25" hidden="1" customHeight="1" x14ac:dyDescent="0.2">
      <c r="A201" s="24"/>
      <c r="B201" s="116" t="s">
        <v>143</v>
      </c>
      <c r="C201" s="116"/>
      <c r="D201" s="116"/>
      <c r="E201" s="116"/>
      <c r="F201" s="116"/>
      <c r="G201" s="116"/>
    </row>
    <row r="202" spans="1:7" s="29" customFormat="1" ht="15.75" hidden="1" customHeight="1" x14ac:dyDescent="0.2">
      <c r="A202" s="24"/>
      <c r="B202" s="116" t="s">
        <v>142</v>
      </c>
      <c r="C202" s="116"/>
      <c r="D202" s="116"/>
      <c r="E202" s="116"/>
      <c r="F202" s="116"/>
      <c r="G202" s="116"/>
    </row>
    <row r="203" spans="1:7" s="29" customFormat="1" ht="30" hidden="1" customHeight="1" x14ac:dyDescent="0.2">
      <c r="A203" s="24"/>
      <c r="B203" s="116" t="s">
        <v>141</v>
      </c>
      <c r="C203" s="116"/>
      <c r="D203" s="116"/>
      <c r="E203" s="116"/>
      <c r="F203" s="116"/>
      <c r="G203" s="116"/>
    </row>
    <row r="204" spans="1:7" s="29" customFormat="1" ht="15.75" hidden="1" customHeight="1" x14ac:dyDescent="0.2">
      <c r="A204" s="24"/>
      <c r="B204" s="116" t="s">
        <v>140</v>
      </c>
      <c r="C204" s="116"/>
      <c r="D204" s="116"/>
      <c r="E204" s="116"/>
      <c r="F204" s="116"/>
      <c r="G204" s="116"/>
    </row>
    <row r="205" spans="1:7" s="29" customFormat="1" ht="30" hidden="1" customHeight="1" x14ac:dyDescent="0.2">
      <c r="A205" s="24"/>
      <c r="B205" s="116" t="s">
        <v>139</v>
      </c>
      <c r="C205" s="116"/>
      <c r="D205" s="116"/>
      <c r="E205" s="116"/>
      <c r="F205" s="116"/>
      <c r="G205" s="116"/>
    </row>
    <row r="206" spans="1:7" s="29" customFormat="1" ht="15.75" hidden="1" customHeight="1" x14ac:dyDescent="0.2">
      <c r="A206" s="24"/>
      <c r="B206" s="116" t="s">
        <v>138</v>
      </c>
      <c r="C206" s="116"/>
      <c r="D206" s="116"/>
      <c r="E206" s="116"/>
      <c r="F206" s="116"/>
      <c r="G206" s="116"/>
    </row>
    <row r="207" spans="1:7" s="29" customFormat="1" ht="15.75" hidden="1" customHeight="1" x14ac:dyDescent="0.2">
      <c r="A207" s="24"/>
      <c r="B207" s="116" t="s">
        <v>137</v>
      </c>
      <c r="C207" s="116"/>
      <c r="D207" s="116"/>
      <c r="E207" s="116"/>
      <c r="F207" s="116"/>
      <c r="G207" s="116"/>
    </row>
    <row r="208" spans="1:7" s="29" customFormat="1" ht="15.75" hidden="1" customHeight="1" x14ac:dyDescent="0.2">
      <c r="A208" s="24"/>
      <c r="B208" s="116" t="s">
        <v>136</v>
      </c>
      <c r="C208" s="116"/>
      <c r="D208" s="116"/>
      <c r="E208" s="116"/>
      <c r="F208" s="116"/>
      <c r="G208" s="116"/>
    </row>
    <row r="209" spans="1:7" s="29" customFormat="1" ht="42" hidden="1" customHeight="1" x14ac:dyDescent="0.2">
      <c r="A209" s="24"/>
      <c r="B209" s="116" t="s">
        <v>135</v>
      </c>
      <c r="C209" s="116"/>
      <c r="D209" s="116"/>
      <c r="E209" s="116"/>
      <c r="F209" s="116"/>
      <c r="G209" s="116"/>
    </row>
    <row r="210" spans="1:7" s="29" customFormat="1" ht="30" hidden="1" customHeight="1" x14ac:dyDescent="0.2">
      <c r="A210" s="24"/>
      <c r="B210" s="116" t="s">
        <v>134</v>
      </c>
      <c r="C210" s="116"/>
      <c r="D210" s="116"/>
      <c r="E210" s="116"/>
      <c r="F210" s="116"/>
      <c r="G210" s="116"/>
    </row>
    <row r="211" spans="1:7" s="29" customFormat="1" ht="54" hidden="1" customHeight="1" x14ac:dyDescent="0.2">
      <c r="A211" s="24"/>
      <c r="B211" s="116" t="s">
        <v>133</v>
      </c>
      <c r="C211" s="116"/>
      <c r="D211" s="116"/>
      <c r="E211" s="116"/>
      <c r="F211" s="116"/>
      <c r="G211" s="116"/>
    </row>
    <row r="212" spans="1:7" s="29" customFormat="1" ht="15.75" hidden="1" customHeight="1" x14ac:dyDescent="0.2">
      <c r="A212" s="24"/>
      <c r="B212" s="116" t="s">
        <v>132</v>
      </c>
      <c r="C212" s="116"/>
      <c r="D212" s="116"/>
      <c r="E212" s="116"/>
      <c r="F212" s="116"/>
      <c r="G212" s="116"/>
    </row>
    <row r="213" spans="1:7" s="29" customFormat="1" ht="15.75" hidden="1" customHeight="1" x14ac:dyDescent="0.2">
      <c r="A213" s="24"/>
      <c r="B213" s="116" t="s">
        <v>131</v>
      </c>
      <c r="C213" s="116"/>
      <c r="D213" s="116"/>
      <c r="E213" s="116"/>
      <c r="F213" s="116"/>
      <c r="G213" s="116"/>
    </row>
    <row r="214" spans="1:7" s="29" customFormat="1" ht="68.25" hidden="1" customHeight="1" x14ac:dyDescent="0.2">
      <c r="A214" s="24"/>
      <c r="B214" s="116" t="s">
        <v>130</v>
      </c>
      <c r="C214" s="116"/>
      <c r="D214" s="116"/>
      <c r="E214" s="116"/>
      <c r="F214" s="116"/>
      <c r="G214" s="116"/>
    </row>
    <row r="215" spans="1:7" s="29" customFormat="1" ht="15.75" hidden="1" customHeight="1" x14ac:dyDescent="0.2">
      <c r="A215" s="24"/>
      <c r="B215" s="116" t="s">
        <v>129</v>
      </c>
      <c r="C215" s="116"/>
      <c r="D215" s="116"/>
      <c r="E215" s="116"/>
      <c r="F215" s="116"/>
      <c r="G215" s="116"/>
    </row>
    <row r="216" spans="1:7" s="29" customFormat="1" ht="12" hidden="1" customHeight="1" x14ac:dyDescent="0.2">
      <c r="A216" s="24"/>
      <c r="B216" s="116"/>
      <c r="C216" s="116"/>
      <c r="D216" s="116"/>
      <c r="E216" s="116"/>
      <c r="F216" s="116"/>
      <c r="G216" s="116"/>
    </row>
    <row r="217" spans="1:7" s="29" customFormat="1" ht="28.5" hidden="1" customHeight="1" x14ac:dyDescent="0.2">
      <c r="A217" s="24"/>
      <c r="B217" s="116" t="s">
        <v>49</v>
      </c>
      <c r="C217" s="116"/>
      <c r="D217" s="116"/>
      <c r="E217" s="116"/>
      <c r="F217" s="116"/>
      <c r="G217" s="116"/>
    </row>
    <row r="218" spans="1:7" s="29" customFormat="1" ht="19.5" hidden="1" customHeight="1" x14ac:dyDescent="0.2">
      <c r="A218" s="24"/>
      <c r="B218" s="116" t="s">
        <v>48</v>
      </c>
      <c r="C218" s="116"/>
      <c r="D218" s="116"/>
      <c r="E218" s="116"/>
      <c r="F218" s="116"/>
      <c r="G218" s="116"/>
    </row>
    <row r="219" spans="1:7" s="29" customFormat="1" ht="19.5" hidden="1" customHeight="1" x14ac:dyDescent="0.2">
      <c r="A219" s="24"/>
      <c r="B219" s="24"/>
      <c r="C219" s="24"/>
      <c r="D219" s="24"/>
      <c r="E219" s="24"/>
      <c r="F219" s="24"/>
      <c r="G219" s="24"/>
    </row>
    <row r="220" spans="1:7" s="29" customFormat="1" ht="19.5" hidden="1" customHeight="1" x14ac:dyDescent="0.2">
      <c r="A220" s="24"/>
      <c r="B220" s="117" t="s">
        <v>47</v>
      </c>
      <c r="C220" s="117"/>
      <c r="D220" s="117"/>
      <c r="E220" s="117"/>
      <c r="F220" s="117"/>
      <c r="G220" s="117"/>
    </row>
    <row r="221" spans="1:7" s="29" customFormat="1" ht="27.75" hidden="1" customHeight="1" x14ac:dyDescent="0.2">
      <c r="A221" s="24"/>
      <c r="B221" s="115" t="s">
        <v>46</v>
      </c>
      <c r="C221" s="115"/>
      <c r="D221" s="115"/>
      <c r="E221" s="115"/>
      <c r="F221" s="115"/>
      <c r="G221" s="115"/>
    </row>
    <row r="222" spans="1:7" s="29" customFormat="1" ht="27.75" hidden="1" customHeight="1" x14ac:dyDescent="0.2">
      <c r="A222" s="24"/>
      <c r="B222" s="115" t="s">
        <v>45</v>
      </c>
      <c r="C222" s="115"/>
      <c r="D222" s="115"/>
      <c r="E222" s="115"/>
      <c r="F222" s="115"/>
      <c r="G222" s="115"/>
    </row>
    <row r="223" spans="1:7" s="29" customFormat="1" ht="27.75" hidden="1" customHeight="1" x14ac:dyDescent="0.2">
      <c r="A223" s="24"/>
      <c r="B223" s="115" t="s">
        <v>44</v>
      </c>
      <c r="C223" s="115"/>
      <c r="D223" s="115"/>
      <c r="E223" s="115"/>
      <c r="F223" s="115"/>
      <c r="G223" s="115"/>
    </row>
    <row r="224" spans="1:7" s="29" customFormat="1" ht="40.5" hidden="1" customHeight="1" x14ac:dyDescent="0.2">
      <c r="A224" s="24"/>
      <c r="B224" s="115" t="s">
        <v>43</v>
      </c>
      <c r="C224" s="115"/>
      <c r="D224" s="115"/>
      <c r="E224" s="115"/>
      <c r="F224" s="115"/>
      <c r="G224" s="115"/>
    </row>
    <row r="225" spans="1:7" s="29" customFormat="1" ht="27.75" hidden="1" customHeight="1" x14ac:dyDescent="0.2">
      <c r="A225" s="24"/>
      <c r="B225" s="115" t="s">
        <v>128</v>
      </c>
      <c r="C225" s="115"/>
      <c r="D225" s="115"/>
      <c r="E225" s="115"/>
      <c r="F225" s="115"/>
      <c r="G225" s="115"/>
    </row>
    <row r="226" spans="1:7" s="29" customFormat="1" ht="15" hidden="1" customHeight="1" x14ac:dyDescent="0.2">
      <c r="A226" s="24"/>
      <c r="B226" s="115" t="s">
        <v>120</v>
      </c>
      <c r="C226" s="115"/>
      <c r="D226" s="115"/>
      <c r="E226" s="115"/>
      <c r="F226" s="115"/>
      <c r="G226" s="115"/>
    </row>
    <row r="227" spans="1:7" s="29" customFormat="1" ht="15" hidden="1" customHeight="1" x14ac:dyDescent="0.2">
      <c r="A227" s="24"/>
      <c r="B227" s="115" t="s">
        <v>119</v>
      </c>
      <c r="C227" s="115"/>
      <c r="D227" s="115"/>
      <c r="E227" s="115"/>
      <c r="F227" s="115"/>
      <c r="G227" s="115"/>
    </row>
    <row r="228" spans="1:7" s="29" customFormat="1" ht="15" hidden="1" customHeight="1" x14ac:dyDescent="0.2">
      <c r="A228" s="24"/>
      <c r="B228" s="115" t="s">
        <v>118</v>
      </c>
      <c r="C228" s="115"/>
      <c r="D228" s="115"/>
      <c r="E228" s="115"/>
      <c r="F228" s="115"/>
      <c r="G228" s="115"/>
    </row>
    <row r="229" spans="1:7" s="29" customFormat="1" ht="15" hidden="1" customHeight="1" x14ac:dyDescent="0.2">
      <c r="A229" s="24"/>
      <c r="B229" s="115" t="s">
        <v>117</v>
      </c>
      <c r="C229" s="115"/>
      <c r="D229" s="115"/>
      <c r="E229" s="115"/>
      <c r="F229" s="115"/>
      <c r="G229" s="115"/>
    </row>
    <row r="230" spans="1:7" s="29" customFormat="1" ht="15" hidden="1" customHeight="1" x14ac:dyDescent="0.2">
      <c r="A230" s="24"/>
      <c r="B230" s="115" t="s">
        <v>116</v>
      </c>
      <c r="C230" s="115"/>
      <c r="D230" s="115"/>
      <c r="E230" s="115"/>
      <c r="F230" s="115"/>
      <c r="G230" s="115"/>
    </row>
    <row r="231" spans="1:7" s="29" customFormat="1" ht="15" hidden="1" customHeight="1" x14ac:dyDescent="0.2">
      <c r="A231" s="24"/>
      <c r="B231" s="115" t="s">
        <v>115</v>
      </c>
      <c r="C231" s="115"/>
      <c r="D231" s="115"/>
      <c r="E231" s="115"/>
      <c r="F231" s="115"/>
      <c r="G231" s="115"/>
    </row>
    <row r="232" spans="1:7" s="29" customFormat="1" ht="15" hidden="1" customHeight="1" x14ac:dyDescent="0.2">
      <c r="A232" s="24"/>
      <c r="B232" s="115" t="s">
        <v>114</v>
      </c>
      <c r="C232" s="115"/>
      <c r="D232" s="115"/>
      <c r="E232" s="115"/>
      <c r="F232" s="115"/>
      <c r="G232" s="115"/>
    </row>
    <row r="233" spans="1:7" s="29" customFormat="1" ht="15" hidden="1" customHeight="1" x14ac:dyDescent="0.2">
      <c r="A233" s="24"/>
      <c r="B233" s="115" t="s">
        <v>113</v>
      </c>
      <c r="C233" s="115"/>
      <c r="D233" s="115"/>
      <c r="E233" s="115"/>
      <c r="F233" s="115"/>
      <c r="G233" s="115"/>
    </row>
    <row r="234" spans="1:7" s="29" customFormat="1" ht="55.5" hidden="1" customHeight="1" x14ac:dyDescent="0.2">
      <c r="A234" s="24"/>
      <c r="B234" s="115" t="s">
        <v>112</v>
      </c>
      <c r="C234" s="115"/>
      <c r="D234" s="115"/>
      <c r="E234" s="115"/>
      <c r="F234" s="115"/>
      <c r="G234" s="115"/>
    </row>
    <row r="235" spans="1:7" s="29" customFormat="1" ht="55.5" hidden="1" customHeight="1" x14ac:dyDescent="0.2">
      <c r="A235" s="24"/>
      <c r="B235" s="115" t="s">
        <v>110</v>
      </c>
      <c r="C235" s="115"/>
      <c r="D235" s="115"/>
      <c r="E235" s="115"/>
      <c r="F235" s="115"/>
      <c r="G235" s="115"/>
    </row>
    <row r="236" spans="1:7" s="29" customFormat="1" ht="67.5" hidden="1" customHeight="1" x14ac:dyDescent="0.2">
      <c r="A236" s="24"/>
      <c r="B236" s="116" t="s">
        <v>127</v>
      </c>
      <c r="C236" s="115"/>
      <c r="D236" s="115"/>
      <c r="E236" s="115"/>
      <c r="F236" s="115"/>
      <c r="G236" s="115"/>
    </row>
    <row r="237" spans="1:7" s="29" customFormat="1" ht="80.25" hidden="1" customHeight="1" x14ac:dyDescent="0.2">
      <c r="A237" s="24"/>
      <c r="B237" s="116" t="s">
        <v>126</v>
      </c>
      <c r="C237" s="115"/>
      <c r="D237" s="115"/>
      <c r="E237" s="115"/>
      <c r="F237" s="115"/>
      <c r="G237" s="115"/>
    </row>
    <row r="238" spans="1:7" s="29" customFormat="1" ht="67.5" hidden="1" customHeight="1" x14ac:dyDescent="0.2">
      <c r="A238" s="24"/>
      <c r="B238" s="115" t="s">
        <v>109</v>
      </c>
      <c r="C238" s="115"/>
      <c r="D238" s="115"/>
      <c r="E238" s="115"/>
      <c r="F238" s="115"/>
      <c r="G238" s="115"/>
    </row>
    <row r="239" spans="1:7" s="29" customFormat="1" ht="15.75" hidden="1" customHeight="1" x14ac:dyDescent="0.2">
      <c r="A239" s="24"/>
      <c r="B239" s="115" t="s">
        <v>125</v>
      </c>
      <c r="C239" s="115"/>
      <c r="D239" s="115"/>
      <c r="E239" s="115"/>
      <c r="F239" s="115"/>
      <c r="G239" s="115"/>
    </row>
    <row r="240" spans="1:7" s="29" customFormat="1" ht="28.5" hidden="1" customHeight="1" x14ac:dyDescent="0.2">
      <c r="A240" s="24"/>
      <c r="B240" s="115" t="s">
        <v>107</v>
      </c>
      <c r="C240" s="115"/>
      <c r="D240" s="115"/>
      <c r="E240" s="115"/>
      <c r="F240" s="115"/>
      <c r="G240" s="115"/>
    </row>
    <row r="241" spans="1:7" s="29" customFormat="1" ht="28.5" hidden="1" customHeight="1" x14ac:dyDescent="0.2">
      <c r="A241" s="24"/>
      <c r="B241" s="115" t="s">
        <v>106</v>
      </c>
      <c r="C241" s="115"/>
      <c r="D241" s="115"/>
      <c r="E241" s="115"/>
      <c r="F241" s="115"/>
      <c r="G241" s="115"/>
    </row>
    <row r="242" spans="1:7" s="29" customFormat="1" ht="15.75" hidden="1" customHeight="1" x14ac:dyDescent="0.2">
      <c r="A242" s="24"/>
      <c r="B242" s="115" t="s">
        <v>104</v>
      </c>
      <c r="C242" s="115"/>
      <c r="D242" s="115"/>
      <c r="E242" s="115"/>
      <c r="F242" s="115"/>
      <c r="G242" s="115"/>
    </row>
    <row r="243" spans="1:7" s="29" customFormat="1" ht="28.5" hidden="1" customHeight="1" x14ac:dyDescent="0.2">
      <c r="A243" s="24"/>
      <c r="B243" s="116" t="s">
        <v>124</v>
      </c>
      <c r="C243" s="115"/>
      <c r="D243" s="115"/>
      <c r="E243" s="115"/>
      <c r="F243" s="115"/>
      <c r="G243" s="115"/>
    </row>
    <row r="244" spans="1:7" s="29" customFormat="1" ht="28.5" hidden="1" customHeight="1" x14ac:dyDescent="0.2">
      <c r="A244" s="24"/>
      <c r="B244" s="116" t="s">
        <v>123</v>
      </c>
      <c r="C244" s="115"/>
      <c r="D244" s="115"/>
      <c r="E244" s="115"/>
      <c r="F244" s="115"/>
      <c r="G244" s="115"/>
    </row>
    <row r="245" spans="1:7" s="29" customFormat="1" ht="15.75" hidden="1" customHeight="1" x14ac:dyDescent="0.2">
      <c r="A245" s="24"/>
      <c r="B245" s="115" t="s">
        <v>103</v>
      </c>
      <c r="C245" s="115"/>
      <c r="D245" s="115"/>
      <c r="E245" s="115"/>
      <c r="F245" s="115"/>
      <c r="G245" s="115"/>
    </row>
    <row r="246" spans="1:7" s="29" customFormat="1" ht="28.5" hidden="1" customHeight="1" x14ac:dyDescent="0.2">
      <c r="A246" s="24"/>
      <c r="B246" s="116" t="s">
        <v>42</v>
      </c>
      <c r="C246" s="116"/>
      <c r="D246" s="116"/>
      <c r="E246" s="116"/>
      <c r="F246" s="116"/>
      <c r="G246" s="116"/>
    </row>
    <row r="247" spans="1:7" s="29" customFormat="1" ht="15.75" hidden="1" customHeight="1" x14ac:dyDescent="0.2">
      <c r="A247" s="24"/>
      <c r="B247" s="114" t="s">
        <v>41</v>
      </c>
      <c r="C247" s="114"/>
      <c r="D247" s="114"/>
      <c r="E247" s="114"/>
      <c r="F247" s="114"/>
      <c r="G247" s="114"/>
    </row>
    <row r="248" spans="1:7" s="29" customFormat="1" ht="15.75" hidden="1" customHeight="1" x14ac:dyDescent="0.2">
      <c r="A248" s="24"/>
      <c r="B248" s="114" t="s">
        <v>40</v>
      </c>
      <c r="C248" s="114"/>
      <c r="D248" s="114"/>
      <c r="E248" s="114"/>
      <c r="F248" s="114"/>
      <c r="G248" s="114"/>
    </row>
    <row r="249" spans="1:7" s="29" customFormat="1" ht="15.75" hidden="1" customHeight="1" x14ac:dyDescent="0.2">
      <c r="A249" s="24"/>
      <c r="B249" s="114" t="s">
        <v>39</v>
      </c>
      <c r="C249" s="114"/>
      <c r="D249" s="114"/>
      <c r="E249" s="114"/>
      <c r="F249" s="114"/>
      <c r="G249" s="114"/>
    </row>
    <row r="250" spans="1:7" s="29" customFormat="1" ht="15.75" hidden="1" customHeight="1" x14ac:dyDescent="0.2">
      <c r="A250" s="24"/>
      <c r="B250" s="114" t="s">
        <v>38</v>
      </c>
      <c r="C250" s="114"/>
      <c r="D250" s="114"/>
      <c r="E250" s="114"/>
      <c r="F250" s="114"/>
      <c r="G250" s="114"/>
    </row>
    <row r="251" spans="1:7" s="29" customFormat="1" ht="15.75" hidden="1" customHeight="1" x14ac:dyDescent="0.2">
      <c r="A251" s="24"/>
      <c r="B251" s="114" t="s">
        <v>37</v>
      </c>
      <c r="C251" s="114"/>
      <c r="D251" s="114"/>
      <c r="E251" s="114"/>
      <c r="F251" s="114"/>
      <c r="G251" s="114"/>
    </row>
    <row r="252" spans="1:7" s="29" customFormat="1" ht="15.75" hidden="1" customHeight="1" x14ac:dyDescent="0.2">
      <c r="A252" s="24"/>
      <c r="B252" s="114" t="s">
        <v>36</v>
      </c>
      <c r="C252" s="114"/>
      <c r="D252" s="114"/>
      <c r="E252" s="114"/>
      <c r="F252" s="114"/>
      <c r="G252" s="114"/>
    </row>
    <row r="253" spans="1:7" s="29" customFormat="1" ht="19.5" customHeight="1" x14ac:dyDescent="0.2">
      <c r="A253" s="24"/>
      <c r="B253" s="34"/>
      <c r="C253" s="34"/>
      <c r="D253" s="34"/>
      <c r="E253" s="34"/>
      <c r="F253" s="34"/>
      <c r="G253" s="34"/>
    </row>
    <row r="254" spans="1:7" s="29" customFormat="1" ht="19.5" customHeight="1" x14ac:dyDescent="0.2">
      <c r="A254" s="24"/>
      <c r="B254" s="128" t="s">
        <v>47</v>
      </c>
      <c r="C254" s="128"/>
      <c r="D254" s="128"/>
      <c r="E254" s="128"/>
      <c r="F254" s="128"/>
      <c r="G254" s="128"/>
    </row>
    <row r="255" spans="1:7" s="29" customFormat="1" ht="27.75" customHeight="1" x14ac:dyDescent="0.2">
      <c r="A255" s="24"/>
      <c r="B255" s="129" t="s">
        <v>122</v>
      </c>
      <c r="C255" s="129"/>
      <c r="D255" s="129"/>
      <c r="E255" s="129"/>
      <c r="F255" s="129"/>
      <c r="G255" s="129"/>
    </row>
    <row r="256" spans="1:7" s="29" customFormat="1" ht="27.75" customHeight="1" x14ac:dyDescent="0.2">
      <c r="A256" s="24"/>
      <c r="B256" s="129" t="s">
        <v>45</v>
      </c>
      <c r="C256" s="129"/>
      <c r="D256" s="129"/>
      <c r="E256" s="129"/>
      <c r="F256" s="129"/>
      <c r="G256" s="129"/>
    </row>
    <row r="257" spans="1:7" s="29" customFormat="1" ht="27.75" customHeight="1" x14ac:dyDescent="0.2">
      <c r="A257" s="24"/>
      <c r="B257" s="129" t="s">
        <v>44</v>
      </c>
      <c r="C257" s="129"/>
      <c r="D257" s="129"/>
      <c r="E257" s="129"/>
      <c r="F257" s="129"/>
      <c r="G257" s="129"/>
    </row>
    <row r="258" spans="1:7" s="29" customFormat="1" ht="40.5" customHeight="1" x14ac:dyDescent="0.2">
      <c r="A258" s="24"/>
      <c r="B258" s="129" t="s">
        <v>43</v>
      </c>
      <c r="C258" s="129"/>
      <c r="D258" s="129"/>
      <c r="E258" s="129"/>
      <c r="F258" s="129"/>
      <c r="G258" s="129"/>
    </row>
    <row r="259" spans="1:7" s="29" customFormat="1" ht="27.75" customHeight="1" x14ac:dyDescent="0.2">
      <c r="A259" s="24"/>
      <c r="B259" s="129" t="s">
        <v>121</v>
      </c>
      <c r="C259" s="129"/>
      <c r="D259" s="129"/>
      <c r="E259" s="129"/>
      <c r="F259" s="129"/>
      <c r="G259" s="129"/>
    </row>
    <row r="260" spans="1:7" s="29" customFormat="1" ht="15" customHeight="1" x14ac:dyDescent="0.2">
      <c r="A260" s="24"/>
      <c r="B260" s="129" t="s">
        <v>120</v>
      </c>
      <c r="C260" s="129"/>
      <c r="D260" s="129"/>
      <c r="E260" s="129"/>
      <c r="F260" s="129"/>
      <c r="G260" s="129"/>
    </row>
    <row r="261" spans="1:7" s="29" customFormat="1" ht="15" customHeight="1" x14ac:dyDescent="0.2">
      <c r="A261" s="24"/>
      <c r="B261" s="129" t="s">
        <v>119</v>
      </c>
      <c r="C261" s="129"/>
      <c r="D261" s="129"/>
      <c r="E261" s="129"/>
      <c r="F261" s="129"/>
      <c r="G261" s="129"/>
    </row>
    <row r="262" spans="1:7" s="29" customFormat="1" ht="15" customHeight="1" x14ac:dyDescent="0.2">
      <c r="A262" s="24"/>
      <c r="B262" s="129" t="s">
        <v>118</v>
      </c>
      <c r="C262" s="129"/>
      <c r="D262" s="129"/>
      <c r="E262" s="129"/>
      <c r="F262" s="129"/>
      <c r="G262" s="129"/>
    </row>
    <row r="263" spans="1:7" s="29" customFormat="1" ht="15" customHeight="1" x14ac:dyDescent="0.2">
      <c r="A263" s="24"/>
      <c r="B263" s="129" t="s">
        <v>117</v>
      </c>
      <c r="C263" s="129"/>
      <c r="D263" s="129"/>
      <c r="E263" s="129"/>
      <c r="F263" s="129"/>
      <c r="G263" s="129"/>
    </row>
    <row r="264" spans="1:7" s="29" customFormat="1" ht="15" customHeight="1" x14ac:dyDescent="0.2">
      <c r="A264" s="24"/>
      <c r="B264" s="129" t="s">
        <v>116</v>
      </c>
      <c r="C264" s="129"/>
      <c r="D264" s="129"/>
      <c r="E264" s="129"/>
      <c r="F264" s="129"/>
      <c r="G264" s="129"/>
    </row>
    <row r="265" spans="1:7" s="29" customFormat="1" ht="15" customHeight="1" x14ac:dyDescent="0.2">
      <c r="A265" s="24"/>
      <c r="B265" s="129" t="s">
        <v>115</v>
      </c>
      <c r="C265" s="129"/>
      <c r="D265" s="129"/>
      <c r="E265" s="129"/>
      <c r="F265" s="129"/>
      <c r="G265" s="129"/>
    </row>
    <row r="266" spans="1:7" s="29" customFormat="1" ht="15" customHeight="1" x14ac:dyDescent="0.2">
      <c r="A266" s="24"/>
      <c r="B266" s="129" t="s">
        <v>114</v>
      </c>
      <c r="C266" s="129"/>
      <c r="D266" s="129"/>
      <c r="E266" s="129"/>
      <c r="F266" s="129"/>
      <c r="G266" s="129"/>
    </row>
    <row r="267" spans="1:7" s="29" customFormat="1" ht="15" customHeight="1" x14ac:dyDescent="0.2">
      <c r="A267" s="24"/>
      <c r="B267" s="129" t="s">
        <v>113</v>
      </c>
      <c r="C267" s="129"/>
      <c r="D267" s="129"/>
      <c r="E267" s="129"/>
      <c r="F267" s="129"/>
      <c r="G267" s="129"/>
    </row>
    <row r="268" spans="1:7" s="29" customFormat="1" ht="56.25" customHeight="1" x14ac:dyDescent="0.2">
      <c r="A268" s="24"/>
      <c r="B268" s="129" t="s">
        <v>112</v>
      </c>
      <c r="C268" s="129"/>
      <c r="D268" s="129"/>
      <c r="E268" s="129"/>
      <c r="F268" s="129"/>
      <c r="G268" s="129"/>
    </row>
    <row r="269" spans="1:7" s="29" customFormat="1" ht="56.25" customHeight="1" x14ac:dyDescent="0.2">
      <c r="A269" s="24"/>
      <c r="B269" s="129" t="s">
        <v>111</v>
      </c>
      <c r="C269" s="129"/>
      <c r="D269" s="129"/>
      <c r="E269" s="129"/>
      <c r="F269" s="129"/>
      <c r="G269" s="129"/>
    </row>
    <row r="270" spans="1:7" s="29" customFormat="1" ht="56.25" hidden="1" customHeight="1" x14ac:dyDescent="0.2">
      <c r="A270" s="24"/>
      <c r="B270" s="129" t="s">
        <v>110</v>
      </c>
      <c r="C270" s="129"/>
      <c r="D270" s="129"/>
      <c r="E270" s="129"/>
      <c r="F270" s="129"/>
      <c r="G270" s="129"/>
    </row>
    <row r="271" spans="1:7" s="29" customFormat="1" ht="68.25" customHeight="1" x14ac:dyDescent="0.2">
      <c r="A271" s="24"/>
      <c r="B271" s="129" t="s">
        <v>109</v>
      </c>
      <c r="C271" s="129"/>
      <c r="D271" s="129"/>
      <c r="E271" s="129"/>
      <c r="F271" s="129"/>
      <c r="G271" s="129"/>
    </row>
    <row r="272" spans="1:7" s="29" customFormat="1" ht="15.75" customHeight="1" x14ac:dyDescent="0.2">
      <c r="A272" s="24"/>
      <c r="B272" s="129" t="s">
        <v>108</v>
      </c>
      <c r="C272" s="129"/>
      <c r="D272" s="129"/>
      <c r="E272" s="129"/>
      <c r="F272" s="129"/>
      <c r="G272" s="129"/>
    </row>
    <row r="273" spans="1:9" s="29" customFormat="1" ht="27.75" customHeight="1" x14ac:dyDescent="0.2">
      <c r="A273" s="24"/>
      <c r="B273" s="129" t="s">
        <v>107</v>
      </c>
      <c r="C273" s="129"/>
      <c r="D273" s="129"/>
      <c r="E273" s="129"/>
      <c r="F273" s="129"/>
      <c r="G273" s="129"/>
    </row>
    <row r="274" spans="1:9" s="29" customFormat="1" ht="27.75" customHeight="1" x14ac:dyDescent="0.2">
      <c r="A274" s="24"/>
      <c r="B274" s="129" t="s">
        <v>106</v>
      </c>
      <c r="C274" s="129"/>
      <c r="D274" s="129"/>
      <c r="E274" s="129"/>
      <c r="F274" s="129"/>
      <c r="G274" s="129"/>
    </row>
    <row r="275" spans="1:9" s="29" customFormat="1" ht="19.5" customHeight="1" x14ac:dyDescent="0.2">
      <c r="A275" s="24"/>
      <c r="B275" s="129" t="s">
        <v>105</v>
      </c>
      <c r="C275" s="129"/>
      <c r="D275" s="129"/>
      <c r="E275" s="129"/>
      <c r="F275" s="129"/>
      <c r="G275" s="129"/>
    </row>
    <row r="276" spans="1:9" s="29" customFormat="1" ht="19.5" hidden="1" customHeight="1" x14ac:dyDescent="0.2">
      <c r="A276" s="24"/>
      <c r="B276" s="129" t="s">
        <v>104</v>
      </c>
      <c r="C276" s="129"/>
      <c r="D276" s="129"/>
      <c r="E276" s="129"/>
      <c r="F276" s="129"/>
      <c r="G276" s="129"/>
    </row>
    <row r="277" spans="1:9" s="29" customFormat="1" ht="15.75" customHeight="1" x14ac:dyDescent="0.2">
      <c r="A277" s="24"/>
      <c r="B277" s="129" t="s">
        <v>103</v>
      </c>
      <c r="C277" s="129"/>
      <c r="D277" s="129"/>
      <c r="E277" s="129"/>
      <c r="F277" s="129"/>
      <c r="G277" s="129"/>
    </row>
    <row r="278" spans="1:9" s="29" customFormat="1" ht="27.75" customHeight="1" x14ac:dyDescent="0.2">
      <c r="A278" s="24"/>
      <c r="B278" s="118" t="s">
        <v>102</v>
      </c>
      <c r="C278" s="118"/>
      <c r="D278" s="118"/>
      <c r="E278" s="118"/>
      <c r="F278" s="118"/>
      <c r="G278" s="118"/>
    </row>
    <row r="279" spans="1:9" s="29" customFormat="1" ht="15" customHeight="1" x14ac:dyDescent="0.2">
      <c r="A279" s="24"/>
      <c r="B279" s="160" t="s">
        <v>41</v>
      </c>
      <c r="C279" s="160"/>
      <c r="D279" s="160"/>
      <c r="E279" s="160"/>
      <c r="F279" s="160"/>
      <c r="G279" s="160"/>
    </row>
    <row r="280" spans="1:9" s="29" customFormat="1" ht="15" customHeight="1" x14ac:dyDescent="0.2">
      <c r="A280" s="24"/>
      <c r="B280" s="160" t="s">
        <v>40</v>
      </c>
      <c r="C280" s="160"/>
      <c r="D280" s="160"/>
      <c r="E280" s="160"/>
      <c r="F280" s="160"/>
      <c r="G280" s="160"/>
    </row>
    <row r="281" spans="1:9" s="29" customFormat="1" ht="15" customHeight="1" x14ac:dyDescent="0.2">
      <c r="A281" s="24"/>
      <c r="B281" s="160" t="s">
        <v>39</v>
      </c>
      <c r="C281" s="160"/>
      <c r="D281" s="160"/>
      <c r="E281" s="160"/>
      <c r="F281" s="160"/>
      <c r="G281" s="160"/>
    </row>
    <row r="282" spans="1:9" s="29" customFormat="1" ht="15" customHeight="1" x14ac:dyDescent="0.2">
      <c r="A282" s="24"/>
      <c r="B282" s="160" t="s">
        <v>38</v>
      </c>
      <c r="C282" s="160"/>
      <c r="D282" s="160"/>
      <c r="E282" s="160"/>
      <c r="F282" s="160"/>
      <c r="G282" s="160"/>
    </row>
    <row r="283" spans="1:9" s="29" customFormat="1" ht="15" customHeight="1" x14ac:dyDescent="0.2">
      <c r="A283" s="24"/>
      <c r="B283" s="160" t="s">
        <v>37</v>
      </c>
      <c r="C283" s="160"/>
      <c r="D283" s="160"/>
      <c r="E283" s="160"/>
      <c r="F283" s="160"/>
      <c r="G283" s="160"/>
    </row>
    <row r="284" spans="1:9" s="29" customFormat="1" ht="15" customHeight="1" x14ac:dyDescent="0.2">
      <c r="A284" s="24"/>
      <c r="B284" s="160" t="s">
        <v>36</v>
      </c>
      <c r="C284" s="160"/>
      <c r="D284" s="160"/>
      <c r="E284" s="160"/>
      <c r="F284" s="160"/>
      <c r="G284" s="160"/>
    </row>
    <row r="285" spans="1:9" s="29" customFormat="1" ht="19.5" customHeight="1" x14ac:dyDescent="0.2">
      <c r="A285" s="24"/>
      <c r="B285" s="34"/>
      <c r="C285" s="34"/>
      <c r="D285" s="34"/>
      <c r="E285" s="34"/>
      <c r="F285" s="34"/>
      <c r="G285" s="34"/>
      <c r="H285" s="24"/>
    </row>
    <row r="286" spans="1:9" s="29" customFormat="1" ht="15" hidden="1" customHeight="1" x14ac:dyDescent="0.2">
      <c r="A286" s="24"/>
      <c r="B286" s="126" t="s">
        <v>47</v>
      </c>
      <c r="C286" s="126"/>
      <c r="D286" s="126"/>
      <c r="E286" s="126"/>
      <c r="F286" s="126"/>
      <c r="G286" s="24"/>
      <c r="I286" s="28"/>
    </row>
    <row r="287" spans="1:9" s="29" customFormat="1" ht="12.95" hidden="1" customHeight="1" x14ac:dyDescent="0.2">
      <c r="A287" s="24"/>
      <c r="B287" s="122" t="s">
        <v>101</v>
      </c>
      <c r="C287" s="122"/>
      <c r="D287" s="122"/>
      <c r="E287" s="122"/>
      <c r="F287" s="122"/>
      <c r="G287" s="24"/>
      <c r="I287" s="28"/>
    </row>
    <row r="288" spans="1:9" s="29" customFormat="1" ht="26.1" hidden="1" customHeight="1" x14ac:dyDescent="0.2">
      <c r="A288" s="24"/>
      <c r="B288" s="116" t="s">
        <v>100</v>
      </c>
      <c r="C288" s="116"/>
      <c r="D288" s="116"/>
      <c r="E288" s="116"/>
      <c r="F288" s="116"/>
      <c r="G288" s="24"/>
      <c r="I288" s="28"/>
    </row>
    <row r="289" spans="1:9" s="29" customFormat="1" ht="8.25" hidden="1" customHeight="1" x14ac:dyDescent="0.2">
      <c r="A289" s="24"/>
      <c r="B289" s="24"/>
      <c r="C289" s="24"/>
      <c r="D289" s="24"/>
      <c r="E289" s="24"/>
      <c r="F289" s="24"/>
      <c r="G289" s="24"/>
    </row>
    <row r="290" spans="1:9" s="29" customFormat="1" ht="26.1" hidden="1" customHeight="1" x14ac:dyDescent="0.2">
      <c r="A290" s="24"/>
      <c r="B290" s="116" t="s">
        <v>99</v>
      </c>
      <c r="C290" s="116"/>
      <c r="D290" s="116"/>
      <c r="E290" s="116"/>
      <c r="F290" s="116"/>
      <c r="G290" s="24"/>
      <c r="I290" s="28"/>
    </row>
    <row r="291" spans="1:9" s="29" customFormat="1" ht="6" hidden="1" customHeight="1" x14ac:dyDescent="0.2">
      <c r="A291" s="24"/>
      <c r="B291" s="116"/>
      <c r="C291" s="116"/>
      <c r="D291" s="116"/>
      <c r="E291" s="116"/>
      <c r="F291" s="116"/>
      <c r="G291" s="24"/>
    </row>
    <row r="292" spans="1:9" s="29" customFormat="1" ht="27.75" hidden="1" customHeight="1" x14ac:dyDescent="0.2">
      <c r="A292" s="24"/>
      <c r="B292" s="116" t="s">
        <v>98</v>
      </c>
      <c r="C292" s="116"/>
      <c r="D292" s="116"/>
      <c r="E292" s="116"/>
      <c r="F292" s="116"/>
      <c r="G292" s="24"/>
    </row>
    <row r="293" spans="1:9" s="29" customFormat="1" ht="6.75" hidden="1" customHeight="1" x14ac:dyDescent="0.2">
      <c r="A293" s="24"/>
      <c r="B293" s="120"/>
      <c r="C293" s="120"/>
      <c r="D293" s="120"/>
      <c r="E293" s="120"/>
      <c r="F293" s="120"/>
      <c r="G293" s="24"/>
    </row>
    <row r="294" spans="1:9" s="29" customFormat="1" ht="39" hidden="1" customHeight="1" x14ac:dyDescent="0.2">
      <c r="A294" s="24"/>
      <c r="B294" s="121" t="s">
        <v>97</v>
      </c>
      <c r="C294" s="121"/>
      <c r="D294" s="121"/>
      <c r="E294" s="121"/>
      <c r="F294" s="121"/>
      <c r="G294" s="24"/>
      <c r="I294" s="28"/>
    </row>
    <row r="295" spans="1:9" s="29" customFormat="1" ht="7.5" hidden="1" customHeight="1" x14ac:dyDescent="0.2">
      <c r="A295" s="24"/>
      <c r="B295" s="33"/>
      <c r="C295" s="33"/>
      <c r="D295" s="33"/>
      <c r="E295" s="33"/>
      <c r="F295" s="33"/>
      <c r="G295" s="24"/>
      <c r="I295" s="28"/>
    </row>
    <row r="296" spans="1:9" s="29" customFormat="1" ht="27" hidden="1" customHeight="1" x14ac:dyDescent="0.2">
      <c r="A296" s="24"/>
      <c r="B296" s="124" t="s">
        <v>96</v>
      </c>
      <c r="C296" s="124"/>
      <c r="D296" s="124"/>
      <c r="E296" s="124"/>
      <c r="F296" s="124"/>
      <c r="G296" s="124"/>
      <c r="I296" s="28"/>
    </row>
    <row r="297" spans="1:9" s="29" customFormat="1" ht="7.5" hidden="1" customHeight="1" x14ac:dyDescent="0.2">
      <c r="A297" s="24"/>
      <c r="B297" s="33"/>
      <c r="C297" s="33"/>
      <c r="D297" s="33"/>
      <c r="E297" s="33"/>
      <c r="F297" s="33"/>
      <c r="G297" s="24"/>
    </row>
    <row r="298" spans="1:9" s="29" customFormat="1" ht="12.95" hidden="1" customHeight="1" x14ac:dyDescent="0.2">
      <c r="A298" s="24"/>
      <c r="B298" s="122" t="s">
        <v>95</v>
      </c>
      <c r="C298" s="122"/>
      <c r="D298" s="122"/>
      <c r="E298" s="122"/>
      <c r="F298" s="122"/>
      <c r="G298" s="24"/>
    </row>
    <row r="299" spans="1:9" s="29" customFormat="1" ht="57" hidden="1" customHeight="1" x14ac:dyDescent="0.2">
      <c r="A299" s="24"/>
      <c r="B299" s="121" t="s">
        <v>94</v>
      </c>
      <c r="C299" s="121"/>
      <c r="D299" s="121"/>
      <c r="E299" s="121"/>
      <c r="F299" s="121"/>
      <c r="G299" s="24"/>
    </row>
    <row r="300" spans="1:9" s="29" customFormat="1" ht="63.75" hidden="1" customHeight="1" x14ac:dyDescent="0.2">
      <c r="A300" s="24"/>
      <c r="B300" s="122" t="s">
        <v>70</v>
      </c>
      <c r="C300" s="122"/>
      <c r="D300" s="122"/>
      <c r="E300" s="122"/>
      <c r="F300" s="122"/>
      <c r="G300" s="24"/>
      <c r="I300" s="28"/>
    </row>
    <row r="301" spans="1:9" s="29" customFormat="1" ht="8.25" hidden="1" customHeight="1" x14ac:dyDescent="0.2">
      <c r="A301" s="24"/>
      <c r="B301" s="119"/>
      <c r="C301" s="119"/>
      <c r="D301" s="119"/>
      <c r="E301" s="119"/>
      <c r="F301" s="119"/>
      <c r="G301" s="24"/>
    </row>
    <row r="302" spans="1:9" s="29" customFormat="1" ht="26.1" hidden="1" customHeight="1" x14ac:dyDescent="0.2">
      <c r="A302" s="24"/>
      <c r="B302" s="116" t="s">
        <v>69</v>
      </c>
      <c r="C302" s="116"/>
      <c r="D302" s="116"/>
      <c r="E302" s="116"/>
      <c r="F302" s="116"/>
      <c r="G302" s="24"/>
      <c r="I302" s="28"/>
    </row>
    <row r="303" spans="1:9" s="29" customFormat="1" ht="12.95" hidden="1" customHeight="1" x14ac:dyDescent="0.2">
      <c r="A303" s="24"/>
      <c r="B303" s="119" t="s">
        <v>68</v>
      </c>
      <c r="C303" s="119"/>
      <c r="D303" s="119"/>
      <c r="E303" s="119"/>
      <c r="F303" s="119"/>
      <c r="G303" s="24"/>
      <c r="I303" s="28"/>
    </row>
    <row r="304" spans="1:9" s="29" customFormat="1" ht="18" hidden="1" customHeight="1" x14ac:dyDescent="0.2">
      <c r="A304" s="24"/>
      <c r="B304" s="119" t="s">
        <v>67</v>
      </c>
      <c r="C304" s="119"/>
      <c r="D304" s="119"/>
      <c r="E304" s="119"/>
      <c r="F304" s="119"/>
      <c r="G304" s="24"/>
      <c r="I304" s="28"/>
    </row>
    <row r="305" spans="1:9" s="29" customFormat="1" ht="78.75" hidden="1" customHeight="1" x14ac:dyDescent="0.2">
      <c r="A305" s="24"/>
      <c r="B305" s="122" t="s">
        <v>66</v>
      </c>
      <c r="C305" s="116"/>
      <c r="D305" s="116"/>
      <c r="E305" s="116"/>
      <c r="F305" s="116"/>
      <c r="G305" s="24"/>
    </row>
    <row r="306" spans="1:9" s="29" customFormat="1" ht="15.95" customHeight="1" x14ac:dyDescent="0.2">
      <c r="A306" s="24"/>
      <c r="B306" s="126" t="s">
        <v>35</v>
      </c>
      <c r="C306" s="126"/>
      <c r="D306" s="126"/>
      <c r="E306" s="126"/>
      <c r="F306" s="126"/>
      <c r="G306" s="24"/>
      <c r="I306" s="28"/>
    </row>
    <row r="307" spans="1:9" s="29" customFormat="1" ht="65.099999999999994" customHeight="1" x14ac:dyDescent="0.2">
      <c r="A307" s="24"/>
      <c r="B307" s="116" t="s">
        <v>34</v>
      </c>
      <c r="C307" s="116"/>
      <c r="D307" s="116"/>
      <c r="E307" s="116"/>
      <c r="F307" s="116"/>
      <c r="G307" s="24"/>
    </row>
    <row r="308" spans="1:9" s="29" customFormat="1" ht="12.95" customHeight="1" x14ac:dyDescent="0.2">
      <c r="A308" s="24"/>
      <c r="B308" s="116"/>
      <c r="C308" s="116"/>
      <c r="D308" s="116"/>
      <c r="E308" s="116"/>
      <c r="F308" s="116"/>
      <c r="G308" s="24"/>
    </row>
    <row r="309" spans="1:9" s="29" customFormat="1" ht="39" customHeight="1" x14ac:dyDescent="0.2">
      <c r="A309" s="24"/>
      <c r="B309" s="116" t="s">
        <v>33</v>
      </c>
      <c r="C309" s="116"/>
      <c r="D309" s="116"/>
      <c r="E309" s="116"/>
      <c r="F309" s="116"/>
      <c r="G309" s="24"/>
      <c r="I309" s="28"/>
    </row>
    <row r="310" spans="1:9" s="29" customFormat="1" ht="26.1" customHeight="1" x14ac:dyDescent="0.2">
      <c r="A310" s="24"/>
      <c r="B310" s="116" t="s">
        <v>32</v>
      </c>
      <c r="C310" s="116"/>
      <c r="D310" s="116"/>
      <c r="E310" s="116"/>
      <c r="F310" s="116"/>
      <c r="G310" s="24"/>
      <c r="I310" s="28"/>
    </row>
    <row r="311" spans="1:9" s="29" customFormat="1" ht="26.1" customHeight="1" x14ac:dyDescent="0.2">
      <c r="A311" s="24"/>
      <c r="B311" s="116" t="s">
        <v>31</v>
      </c>
      <c r="C311" s="116"/>
      <c r="D311" s="116"/>
      <c r="E311" s="116"/>
      <c r="F311" s="116"/>
      <c r="G311" s="24"/>
      <c r="I311" s="28"/>
    </row>
    <row r="312" spans="1:9" s="29" customFormat="1" ht="12.95" customHeight="1" x14ac:dyDescent="0.2">
      <c r="A312" s="24"/>
      <c r="B312" s="116"/>
      <c r="C312" s="116"/>
      <c r="D312" s="116"/>
      <c r="E312" s="116"/>
      <c r="F312" s="116"/>
      <c r="G312" s="24"/>
    </row>
    <row r="313" spans="1:9" s="29" customFormat="1" ht="26.1" customHeight="1" x14ac:dyDescent="0.2">
      <c r="A313" s="24"/>
      <c r="B313" s="116" t="s">
        <v>30</v>
      </c>
      <c r="C313" s="116"/>
      <c r="D313" s="116"/>
      <c r="E313" s="116"/>
      <c r="F313" s="116"/>
      <c r="G313" s="24"/>
    </row>
    <row r="314" spans="1:9" s="29" customFormat="1" ht="12.95" customHeight="1" x14ac:dyDescent="0.2">
      <c r="B314" s="116"/>
      <c r="C314" s="116"/>
      <c r="D314" s="116"/>
      <c r="E314" s="116"/>
      <c r="F314" s="116"/>
      <c r="G314" s="24"/>
    </row>
    <row r="315" spans="1:9" s="29" customFormat="1" ht="26.1" customHeight="1" x14ac:dyDescent="0.2">
      <c r="B315" s="116" t="s">
        <v>29</v>
      </c>
      <c r="C315" s="116"/>
      <c r="D315" s="116"/>
      <c r="E315" s="116"/>
      <c r="F315" s="116"/>
      <c r="G315" s="24"/>
    </row>
    <row r="316" spans="1:9" s="29" customFormat="1" ht="12.75" customHeight="1" x14ac:dyDescent="0.2">
      <c r="B316" s="24"/>
      <c r="C316" s="24"/>
      <c r="D316" s="24"/>
      <c r="E316" s="24"/>
      <c r="F316" s="24"/>
      <c r="G316" s="24"/>
    </row>
    <row r="317" spans="1:9" s="29" customFormat="1" ht="27" hidden="1" customHeight="1" x14ac:dyDescent="0.2">
      <c r="B317" s="125" t="s">
        <v>93</v>
      </c>
      <c r="C317" s="125"/>
      <c r="D317" s="125"/>
      <c r="E317" s="125"/>
      <c r="F317" s="125"/>
      <c r="G317" s="125"/>
    </row>
    <row r="318" spans="1:9" s="24" customFormat="1" ht="12.75" hidden="1" customHeight="1" x14ac:dyDescent="0.2">
      <c r="B318" s="116"/>
      <c r="C318" s="116"/>
      <c r="D318" s="116"/>
      <c r="E318" s="116"/>
      <c r="F318" s="116"/>
      <c r="G318" s="32"/>
    </row>
    <row r="319" spans="1:9" s="29" customFormat="1" ht="94.5" customHeight="1" x14ac:dyDescent="0.2">
      <c r="B319" s="116" t="s">
        <v>28</v>
      </c>
      <c r="C319" s="116"/>
      <c r="D319" s="116"/>
      <c r="E319" s="116"/>
      <c r="F319" s="116"/>
      <c r="G319" s="24"/>
    </row>
    <row r="320" spans="1:9" s="29" customFormat="1" ht="12.95" customHeight="1" x14ac:dyDescent="0.2">
      <c r="B320" s="24"/>
      <c r="C320" s="24"/>
      <c r="D320" s="24"/>
      <c r="E320" s="24"/>
      <c r="F320" s="24"/>
      <c r="G320" s="24"/>
    </row>
    <row r="321" spans="2:9" ht="20.25" hidden="1" customHeight="1" x14ac:dyDescent="0.2">
      <c r="B321" s="145" t="s">
        <v>92</v>
      </c>
      <c r="C321" s="145"/>
      <c r="D321" s="145"/>
      <c r="E321" s="145"/>
      <c r="F321" s="145"/>
      <c r="G321" s="23"/>
      <c r="I321" s="28"/>
    </row>
    <row r="322" spans="2:9" ht="12.95" hidden="1" customHeight="1" x14ac:dyDescent="0.2">
      <c r="B322" s="116" t="s">
        <v>91</v>
      </c>
      <c r="C322" s="116"/>
      <c r="D322" s="116"/>
      <c r="E322" s="116"/>
      <c r="F322" s="116"/>
      <c r="G322" s="23"/>
      <c r="I322" s="28"/>
    </row>
    <row r="323" spans="2:9" ht="12.95" hidden="1" customHeight="1" x14ac:dyDescent="0.2">
      <c r="B323" s="119" t="s">
        <v>90</v>
      </c>
      <c r="C323" s="119"/>
      <c r="D323" s="119"/>
      <c r="E323" s="119"/>
      <c r="F323" s="119"/>
      <c r="G323" s="23"/>
      <c r="I323" s="28"/>
    </row>
    <row r="324" spans="2:9" ht="12.95" hidden="1" customHeight="1" x14ac:dyDescent="0.2">
      <c r="B324" s="119" t="s">
        <v>89</v>
      </c>
      <c r="C324" s="119"/>
      <c r="D324" s="119"/>
      <c r="E324" s="119"/>
      <c r="F324" s="119"/>
      <c r="G324" s="23"/>
      <c r="I324" s="28"/>
    </row>
    <row r="325" spans="2:9" ht="12.95" hidden="1" customHeight="1" x14ac:dyDescent="0.2">
      <c r="B325" s="116" t="s">
        <v>88</v>
      </c>
      <c r="C325" s="116"/>
      <c r="D325" s="116"/>
      <c r="E325" s="116"/>
      <c r="F325" s="116"/>
      <c r="G325" s="23"/>
      <c r="I325" s="28"/>
    </row>
    <row r="326" spans="2:9" ht="12.95" hidden="1" customHeight="1" x14ac:dyDescent="0.2">
      <c r="B326" s="119" t="s">
        <v>87</v>
      </c>
      <c r="C326" s="119"/>
      <c r="D326" s="119"/>
      <c r="E326" s="119"/>
      <c r="F326" s="119"/>
      <c r="G326" s="23"/>
      <c r="I326" s="28"/>
    </row>
    <row r="327" spans="2:9" ht="12.95" hidden="1" customHeight="1" x14ac:dyDescent="0.2">
      <c r="B327" s="119" t="s">
        <v>86</v>
      </c>
      <c r="C327" s="119"/>
      <c r="D327" s="119"/>
      <c r="E327" s="119"/>
      <c r="F327" s="119"/>
      <c r="G327" s="23"/>
      <c r="I327" s="28"/>
    </row>
    <row r="328" spans="2:9" ht="15" hidden="1" customHeight="1" x14ac:dyDescent="0.2">
      <c r="B328" s="125" t="s">
        <v>85</v>
      </c>
      <c r="C328" s="125"/>
      <c r="D328" s="125"/>
      <c r="E328" s="125"/>
      <c r="F328" s="125"/>
      <c r="G328" s="23"/>
      <c r="I328" s="28"/>
    </row>
    <row r="329" spans="2:9" ht="26.25" hidden="1" customHeight="1" x14ac:dyDescent="0.2">
      <c r="B329" s="125" t="s">
        <v>84</v>
      </c>
      <c r="C329" s="125"/>
      <c r="D329" s="125"/>
      <c r="E329" s="125"/>
      <c r="F329" s="125"/>
      <c r="G329" s="23"/>
      <c r="I329" s="28"/>
    </row>
    <row r="330" spans="2:9" ht="26.25" hidden="1" customHeight="1" x14ac:dyDescent="0.2">
      <c r="B330" s="125" t="s">
        <v>83</v>
      </c>
      <c r="C330" s="125"/>
      <c r="D330" s="125"/>
      <c r="E330" s="125"/>
      <c r="F330" s="125"/>
      <c r="G330" s="23"/>
      <c r="I330" s="28"/>
    </row>
    <row r="331" spans="2:9" ht="24.75" hidden="1" customHeight="1" x14ac:dyDescent="0.2">
      <c r="B331" s="125" t="s">
        <v>82</v>
      </c>
      <c r="C331" s="125"/>
      <c r="D331" s="125"/>
      <c r="E331" s="125"/>
      <c r="F331" s="125"/>
      <c r="G331" s="23"/>
      <c r="I331" s="28"/>
    </row>
    <row r="332" spans="2:9" ht="14.25" hidden="1" customHeight="1" x14ac:dyDescent="0.2">
      <c r="B332" s="116" t="s">
        <v>81</v>
      </c>
      <c r="C332" s="116"/>
      <c r="D332" s="116"/>
      <c r="E332" s="116"/>
      <c r="F332" s="116"/>
      <c r="G332" s="23"/>
      <c r="I332" s="28"/>
    </row>
    <row r="333" spans="2:9" ht="39" hidden="1" customHeight="1" x14ac:dyDescent="0.2">
      <c r="B333" s="125" t="s">
        <v>80</v>
      </c>
      <c r="C333" s="125"/>
      <c r="D333" s="125"/>
      <c r="E333" s="125"/>
      <c r="F333" s="125"/>
      <c r="G333" s="23"/>
      <c r="I333" s="28"/>
    </row>
    <row r="334" spans="2:9" ht="27.75" hidden="1" customHeight="1" x14ac:dyDescent="0.2">
      <c r="B334" s="125" t="s">
        <v>79</v>
      </c>
      <c r="C334" s="125"/>
      <c r="D334" s="125"/>
      <c r="E334" s="125"/>
      <c r="F334" s="125"/>
      <c r="G334" s="23"/>
      <c r="I334" s="28"/>
    </row>
    <row r="335" spans="2:9" ht="15" hidden="1" customHeight="1" x14ac:dyDescent="0.2">
      <c r="B335" s="119" t="s">
        <v>78</v>
      </c>
      <c r="C335" s="119"/>
      <c r="D335" s="119"/>
      <c r="E335" s="119"/>
      <c r="F335" s="119"/>
      <c r="G335" s="23"/>
      <c r="I335" s="28"/>
    </row>
    <row r="336" spans="2:9" ht="25.5" hidden="1" customHeight="1" x14ac:dyDescent="0.2">
      <c r="B336" s="119" t="s">
        <v>77</v>
      </c>
      <c r="C336" s="119"/>
      <c r="D336" s="119"/>
      <c r="E336" s="119"/>
      <c r="F336" s="119"/>
      <c r="G336" s="23"/>
      <c r="I336" s="28"/>
    </row>
    <row r="337" spans="2:9" ht="14.25" hidden="1" customHeight="1" x14ac:dyDescent="0.2">
      <c r="B337" s="130" t="s">
        <v>76</v>
      </c>
      <c r="C337" s="130"/>
      <c r="D337" s="130"/>
      <c r="E337" s="130"/>
      <c r="F337" s="130"/>
      <c r="G337" s="23"/>
      <c r="I337" s="28"/>
    </row>
    <row r="338" spans="2:9" ht="14.25" hidden="1" customHeight="1" x14ac:dyDescent="0.2">
      <c r="B338" s="130" t="s">
        <v>75</v>
      </c>
      <c r="C338" s="130"/>
      <c r="D338" s="130"/>
      <c r="E338" s="130"/>
      <c r="F338" s="130"/>
      <c r="G338" s="23"/>
      <c r="I338" s="28"/>
    </row>
    <row r="339" spans="2:9" ht="24.75" hidden="1" customHeight="1" x14ac:dyDescent="0.2">
      <c r="B339" s="130" t="s">
        <v>74</v>
      </c>
      <c r="C339" s="130"/>
      <c r="D339" s="130"/>
      <c r="E339" s="130"/>
      <c r="F339" s="130"/>
      <c r="G339" s="23"/>
      <c r="I339" s="28"/>
    </row>
    <row r="340" spans="2:9" ht="27" hidden="1" customHeight="1" x14ac:dyDescent="0.2">
      <c r="B340" s="125" t="s">
        <v>73</v>
      </c>
      <c r="C340" s="125"/>
      <c r="D340" s="125"/>
      <c r="E340" s="125"/>
      <c r="F340" s="125"/>
      <c r="G340" s="23"/>
      <c r="I340" s="28"/>
    </row>
    <row r="341" spans="2:9" ht="15" hidden="1" customHeight="1" x14ac:dyDescent="0.2">
      <c r="B341" s="116" t="s">
        <v>72</v>
      </c>
      <c r="C341" s="116"/>
      <c r="D341" s="116"/>
      <c r="E341" s="116"/>
      <c r="F341" s="116"/>
      <c r="G341" s="23"/>
      <c r="I341" s="28"/>
    </row>
    <row r="342" spans="2:9" ht="15" hidden="1" customHeight="1" x14ac:dyDescent="0.2">
      <c r="B342" s="125" t="s">
        <v>71</v>
      </c>
      <c r="C342" s="125"/>
      <c r="D342" s="125"/>
      <c r="E342" s="125"/>
      <c r="F342" s="125"/>
      <c r="G342" s="23"/>
      <c r="I342" s="28"/>
    </row>
    <row r="343" spans="2:9" ht="9.75" customHeight="1" x14ac:dyDescent="0.2">
      <c r="B343" s="24"/>
      <c r="C343" s="24"/>
      <c r="D343" s="24"/>
      <c r="E343" s="24"/>
      <c r="F343" s="32"/>
      <c r="G343" s="23"/>
      <c r="H343" s="23"/>
    </row>
    <row r="344" spans="2:9" ht="30" hidden="1" customHeight="1" x14ac:dyDescent="0.2">
      <c r="B344" s="116" t="s">
        <v>49</v>
      </c>
      <c r="C344" s="116"/>
      <c r="D344" s="116"/>
      <c r="E344" s="116"/>
      <c r="F344" s="116"/>
      <c r="G344" s="23"/>
      <c r="I344" s="27"/>
    </row>
    <row r="345" spans="2:9" ht="15" hidden="1" customHeight="1" x14ac:dyDescent="0.2">
      <c r="B345" s="116" t="s">
        <v>48</v>
      </c>
      <c r="C345" s="116"/>
      <c r="D345" s="116"/>
      <c r="E345" s="116"/>
      <c r="F345" s="116"/>
      <c r="G345" s="23"/>
      <c r="I345" s="27"/>
    </row>
    <row r="346" spans="2:9" ht="15.75" hidden="1" customHeight="1" x14ac:dyDescent="0.2">
      <c r="B346" s="126" t="s">
        <v>47</v>
      </c>
      <c r="C346" s="126"/>
      <c r="D346" s="126"/>
      <c r="E346" s="126"/>
      <c r="F346" s="126"/>
      <c r="G346" s="23"/>
      <c r="I346" s="27"/>
    </row>
    <row r="347" spans="2:9" ht="67.5" hidden="1" customHeight="1" x14ac:dyDescent="0.2">
      <c r="B347" s="122" t="s">
        <v>70</v>
      </c>
      <c r="C347" s="122"/>
      <c r="D347" s="122"/>
      <c r="E347" s="122"/>
      <c r="F347" s="122"/>
      <c r="G347" s="23"/>
      <c r="I347" s="28"/>
    </row>
    <row r="348" spans="2:9" ht="9.75" customHeight="1" x14ac:dyDescent="0.2">
      <c r="B348" s="31"/>
      <c r="C348" s="31"/>
      <c r="D348" s="31"/>
      <c r="E348" s="31"/>
      <c r="F348" s="30"/>
      <c r="G348" s="23"/>
      <c r="I348" s="29"/>
    </row>
    <row r="349" spans="2:9" ht="28.5" hidden="1" customHeight="1" x14ac:dyDescent="0.2">
      <c r="B349" s="116" t="s">
        <v>69</v>
      </c>
      <c r="C349" s="116"/>
      <c r="D349" s="116"/>
      <c r="E349" s="116"/>
      <c r="F349" s="116"/>
      <c r="G349" s="23"/>
      <c r="I349" s="28"/>
    </row>
    <row r="350" spans="2:9" ht="13.5" hidden="1" customHeight="1" x14ac:dyDescent="0.2">
      <c r="B350" s="119" t="s">
        <v>68</v>
      </c>
      <c r="C350" s="119"/>
      <c r="D350" s="119"/>
      <c r="E350" s="119"/>
      <c r="F350" s="119"/>
      <c r="G350" s="23"/>
      <c r="I350" s="28"/>
    </row>
    <row r="351" spans="2:9" ht="13.5" hidden="1" customHeight="1" x14ac:dyDescent="0.2">
      <c r="B351" s="119" t="s">
        <v>67</v>
      </c>
      <c r="C351" s="119"/>
      <c r="D351" s="119"/>
      <c r="E351" s="119"/>
      <c r="F351" s="119"/>
      <c r="G351" s="23"/>
      <c r="I351" s="28"/>
    </row>
    <row r="352" spans="2:9" ht="79.5" hidden="1" customHeight="1" x14ac:dyDescent="0.2">
      <c r="B352" s="122" t="s">
        <v>66</v>
      </c>
      <c r="C352" s="116"/>
      <c r="D352" s="116"/>
      <c r="E352" s="116"/>
      <c r="F352" s="116"/>
      <c r="G352" s="23"/>
    </row>
    <row r="353" spans="2:7" ht="20.25" hidden="1" customHeight="1" x14ac:dyDescent="0.2">
      <c r="B353" s="24"/>
      <c r="C353" s="24"/>
      <c r="D353" s="24"/>
      <c r="E353" s="24"/>
      <c r="F353" s="24"/>
      <c r="G353" s="23"/>
    </row>
    <row r="354" spans="2:7" ht="31.5" hidden="1" customHeight="1" x14ac:dyDescent="0.25">
      <c r="B354" s="146" t="s">
        <v>65</v>
      </c>
      <c r="C354" s="146"/>
      <c r="D354" s="146"/>
      <c r="E354" s="146"/>
      <c r="F354" s="146"/>
      <c r="G354" s="146"/>
    </row>
    <row r="355" spans="2:7" ht="144.75" hidden="1" customHeight="1" x14ac:dyDescent="0.2">
      <c r="B355" s="116" t="s">
        <v>64</v>
      </c>
      <c r="C355" s="116"/>
      <c r="D355" s="116"/>
      <c r="E355" s="116"/>
      <c r="F355" s="116"/>
      <c r="G355" s="116"/>
    </row>
    <row r="356" spans="2:7" ht="132" hidden="1" customHeight="1" x14ac:dyDescent="0.2">
      <c r="B356" s="116" t="s">
        <v>63</v>
      </c>
      <c r="C356" s="116"/>
      <c r="D356" s="116"/>
      <c r="E356" s="116"/>
      <c r="F356" s="116"/>
      <c r="G356" s="116"/>
    </row>
    <row r="357" spans="2:7" ht="15.75" hidden="1" customHeight="1" x14ac:dyDescent="0.2">
      <c r="B357" s="116" t="s">
        <v>62</v>
      </c>
      <c r="C357" s="116"/>
      <c r="D357" s="116"/>
      <c r="E357" s="116"/>
      <c r="F357" s="116"/>
      <c r="G357" s="116"/>
    </row>
    <row r="358" spans="2:7" ht="29.25" hidden="1" customHeight="1" x14ac:dyDescent="0.2">
      <c r="B358" s="116" t="s">
        <v>61</v>
      </c>
      <c r="C358" s="116"/>
      <c r="D358" s="116"/>
      <c r="E358" s="116"/>
      <c r="F358" s="116"/>
      <c r="G358" s="116"/>
    </row>
    <row r="359" spans="2:7" ht="15.75" hidden="1" customHeight="1" x14ac:dyDescent="0.2">
      <c r="B359" s="116" t="s">
        <v>60</v>
      </c>
      <c r="C359" s="116"/>
      <c r="D359" s="116"/>
      <c r="E359" s="116"/>
      <c r="F359" s="116"/>
      <c r="G359" s="116"/>
    </row>
    <row r="360" spans="2:7" ht="15.75" hidden="1" customHeight="1" x14ac:dyDescent="0.2">
      <c r="B360" s="116" t="s">
        <v>59</v>
      </c>
      <c r="C360" s="116"/>
      <c r="D360" s="116"/>
      <c r="E360" s="116"/>
      <c r="F360" s="116"/>
      <c r="G360" s="116"/>
    </row>
    <row r="361" spans="2:7" ht="15.75" hidden="1" customHeight="1" x14ac:dyDescent="0.2">
      <c r="B361" s="116" t="s">
        <v>58</v>
      </c>
      <c r="C361" s="116"/>
      <c r="D361" s="116"/>
      <c r="E361" s="116"/>
      <c r="F361" s="116"/>
      <c r="G361" s="116"/>
    </row>
    <row r="362" spans="2:7" ht="30" hidden="1" customHeight="1" x14ac:dyDescent="0.2">
      <c r="B362" s="116" t="s">
        <v>57</v>
      </c>
      <c r="C362" s="116"/>
      <c r="D362" s="116"/>
      <c r="E362" s="116"/>
      <c r="F362" s="116"/>
      <c r="G362" s="116"/>
    </row>
    <row r="363" spans="2:7" ht="15.75" hidden="1" customHeight="1" x14ac:dyDescent="0.2">
      <c r="B363" s="116" t="s">
        <v>56</v>
      </c>
      <c r="C363" s="116"/>
      <c r="D363" s="116"/>
      <c r="E363" s="116"/>
      <c r="F363" s="116"/>
      <c r="G363" s="116"/>
    </row>
    <row r="364" spans="2:7" ht="15.75" hidden="1" customHeight="1" x14ac:dyDescent="0.2">
      <c r="B364" s="116" t="s">
        <v>55</v>
      </c>
      <c r="C364" s="116"/>
      <c r="D364" s="116"/>
      <c r="E364" s="116"/>
      <c r="F364" s="116"/>
      <c r="G364" s="116"/>
    </row>
    <row r="365" spans="2:7" ht="43.5" hidden="1" customHeight="1" x14ac:dyDescent="0.2">
      <c r="B365" s="116" t="s">
        <v>54</v>
      </c>
      <c r="C365" s="116"/>
      <c r="D365" s="116"/>
      <c r="E365" s="116"/>
      <c r="F365" s="116"/>
      <c r="G365" s="116"/>
    </row>
    <row r="366" spans="2:7" ht="15.75" hidden="1" customHeight="1" x14ac:dyDescent="0.2">
      <c r="B366" s="116" t="s">
        <v>53</v>
      </c>
      <c r="C366" s="116"/>
      <c r="D366" s="116"/>
      <c r="E366" s="116"/>
      <c r="F366" s="116"/>
      <c r="G366" s="116"/>
    </row>
    <row r="367" spans="2:7" ht="15.75" hidden="1" customHeight="1" x14ac:dyDescent="0.2">
      <c r="B367" s="116" t="s">
        <v>52</v>
      </c>
      <c r="C367" s="116"/>
      <c r="D367" s="116"/>
      <c r="E367" s="116"/>
      <c r="F367" s="116"/>
      <c r="G367" s="116"/>
    </row>
    <row r="368" spans="2:7" ht="66.75" hidden="1" customHeight="1" x14ac:dyDescent="0.2">
      <c r="B368" s="116" t="s">
        <v>51</v>
      </c>
      <c r="C368" s="116"/>
      <c r="D368" s="116"/>
      <c r="E368" s="116"/>
      <c r="F368" s="116"/>
      <c r="G368" s="116"/>
    </row>
    <row r="369" spans="2:7" ht="15.75" hidden="1" customHeight="1" x14ac:dyDescent="0.2">
      <c r="B369" s="116" t="s">
        <v>50</v>
      </c>
      <c r="C369" s="116"/>
      <c r="D369" s="116"/>
      <c r="E369" s="116"/>
      <c r="F369" s="116"/>
      <c r="G369" s="116"/>
    </row>
    <row r="370" spans="2:7" ht="30" hidden="1" customHeight="1" x14ac:dyDescent="0.2">
      <c r="B370" s="116" t="s">
        <v>49</v>
      </c>
      <c r="C370" s="116"/>
      <c r="D370" s="116"/>
      <c r="E370" s="116"/>
      <c r="F370" s="116"/>
      <c r="G370" s="116"/>
    </row>
    <row r="371" spans="2:7" ht="15.75" hidden="1" customHeight="1" x14ac:dyDescent="0.2">
      <c r="B371" s="116" t="s">
        <v>48</v>
      </c>
      <c r="C371" s="116"/>
      <c r="D371" s="116"/>
      <c r="E371" s="116"/>
      <c r="F371" s="116"/>
      <c r="G371" s="116"/>
    </row>
    <row r="372" spans="2:7" ht="15.75" hidden="1" customHeight="1" x14ac:dyDescent="0.2">
      <c r="B372" s="116"/>
      <c r="C372" s="116"/>
      <c r="D372" s="116"/>
      <c r="E372" s="116"/>
      <c r="F372" s="116"/>
      <c r="G372" s="116"/>
    </row>
    <row r="373" spans="2:7" ht="20.25" hidden="1" customHeight="1" x14ac:dyDescent="0.2">
      <c r="B373" s="117" t="s">
        <v>47</v>
      </c>
      <c r="C373" s="117"/>
      <c r="D373" s="117"/>
      <c r="E373" s="117"/>
      <c r="F373" s="117"/>
      <c r="G373" s="117"/>
    </row>
    <row r="374" spans="2:7" ht="30" hidden="1" customHeight="1" x14ac:dyDescent="0.2">
      <c r="B374" s="115" t="s">
        <v>46</v>
      </c>
      <c r="C374" s="115"/>
      <c r="D374" s="115"/>
      <c r="E374" s="115"/>
      <c r="F374" s="115"/>
      <c r="G374" s="115"/>
    </row>
    <row r="375" spans="2:7" ht="30" hidden="1" customHeight="1" x14ac:dyDescent="0.2">
      <c r="B375" s="115" t="s">
        <v>45</v>
      </c>
      <c r="C375" s="115"/>
      <c r="D375" s="115"/>
      <c r="E375" s="115"/>
      <c r="F375" s="115"/>
      <c r="G375" s="115"/>
    </row>
    <row r="376" spans="2:7" ht="30" hidden="1" customHeight="1" x14ac:dyDescent="0.2">
      <c r="B376" s="115" t="s">
        <v>44</v>
      </c>
      <c r="C376" s="115"/>
      <c r="D376" s="115"/>
      <c r="E376" s="115"/>
      <c r="F376" s="115"/>
      <c r="G376" s="115"/>
    </row>
    <row r="377" spans="2:7" ht="43.5" hidden="1" customHeight="1" x14ac:dyDescent="0.2">
      <c r="B377" s="115" t="s">
        <v>43</v>
      </c>
      <c r="C377" s="115"/>
      <c r="D377" s="115"/>
      <c r="E377" s="115"/>
      <c r="F377" s="115"/>
      <c r="G377" s="115"/>
    </row>
    <row r="378" spans="2:7" ht="30" hidden="1" customHeight="1" x14ac:dyDescent="0.2">
      <c r="B378" s="116" t="s">
        <v>42</v>
      </c>
      <c r="C378" s="116"/>
      <c r="D378" s="116"/>
      <c r="E378" s="116"/>
      <c r="F378" s="116"/>
      <c r="G378" s="116"/>
    </row>
    <row r="379" spans="2:7" ht="15.75" hidden="1" customHeight="1" x14ac:dyDescent="0.2">
      <c r="B379" s="114" t="s">
        <v>41</v>
      </c>
      <c r="C379" s="114"/>
      <c r="D379" s="114"/>
      <c r="E379" s="114"/>
      <c r="F379" s="114"/>
      <c r="G379" s="114"/>
    </row>
    <row r="380" spans="2:7" ht="15.75" hidden="1" customHeight="1" x14ac:dyDescent="0.2">
      <c r="B380" s="114" t="s">
        <v>40</v>
      </c>
      <c r="C380" s="114"/>
      <c r="D380" s="114"/>
      <c r="E380" s="114"/>
      <c r="F380" s="114"/>
      <c r="G380" s="114"/>
    </row>
    <row r="381" spans="2:7" ht="15.75" hidden="1" customHeight="1" x14ac:dyDescent="0.2">
      <c r="B381" s="114" t="s">
        <v>39</v>
      </c>
      <c r="C381" s="114"/>
      <c r="D381" s="114"/>
      <c r="E381" s="114"/>
      <c r="F381" s="114"/>
      <c r="G381" s="114"/>
    </row>
    <row r="382" spans="2:7" ht="15.75" hidden="1" customHeight="1" x14ac:dyDescent="0.2">
      <c r="B382" s="114" t="s">
        <v>38</v>
      </c>
      <c r="C382" s="114"/>
      <c r="D382" s="114"/>
      <c r="E382" s="114"/>
      <c r="F382" s="114"/>
      <c r="G382" s="114"/>
    </row>
    <row r="383" spans="2:7" ht="15.75" hidden="1" customHeight="1" x14ac:dyDescent="0.2">
      <c r="B383" s="114" t="s">
        <v>37</v>
      </c>
      <c r="C383" s="114"/>
      <c r="D383" s="114"/>
      <c r="E383" s="114"/>
      <c r="F383" s="114"/>
      <c r="G383" s="114"/>
    </row>
    <row r="384" spans="2:7" ht="15.75" hidden="1" customHeight="1" x14ac:dyDescent="0.2">
      <c r="B384" s="114" t="s">
        <v>36</v>
      </c>
      <c r="C384" s="114"/>
      <c r="D384" s="114"/>
      <c r="E384" s="114"/>
      <c r="F384" s="114"/>
      <c r="G384" s="114"/>
    </row>
    <row r="385" spans="2:11" ht="20.25" customHeight="1" x14ac:dyDescent="0.2">
      <c r="B385" s="24"/>
      <c r="C385" s="24"/>
      <c r="D385" s="24"/>
      <c r="E385" s="24"/>
      <c r="F385" s="24"/>
      <c r="G385" s="23"/>
    </row>
    <row r="386" spans="2:11" ht="15.75" hidden="1" customHeight="1" x14ac:dyDescent="0.2">
      <c r="B386" s="126" t="s">
        <v>35</v>
      </c>
      <c r="C386" s="126"/>
      <c r="D386" s="126"/>
      <c r="E386" s="126"/>
      <c r="F386" s="126"/>
      <c r="G386" s="23"/>
      <c r="I386" s="27"/>
    </row>
    <row r="387" spans="2:11" ht="64.5" hidden="1" customHeight="1" x14ac:dyDescent="0.2">
      <c r="B387" s="116" t="s">
        <v>34</v>
      </c>
      <c r="C387" s="116"/>
      <c r="D387" s="116"/>
      <c r="E387" s="116"/>
      <c r="F387" s="116"/>
      <c r="G387" s="23"/>
      <c r="I387" s="27"/>
    </row>
    <row r="388" spans="2:11" ht="5.25" customHeight="1" x14ac:dyDescent="0.2">
      <c r="B388" s="24"/>
      <c r="C388" s="24"/>
      <c r="D388" s="24"/>
      <c r="E388" s="24"/>
      <c r="F388" s="24"/>
      <c r="G388" s="23"/>
      <c r="I388" s="27"/>
    </row>
    <row r="389" spans="2:11" ht="39.75" hidden="1" customHeight="1" x14ac:dyDescent="0.2">
      <c r="B389" s="116" t="s">
        <v>33</v>
      </c>
      <c r="C389" s="116"/>
      <c r="D389" s="116"/>
      <c r="E389" s="116"/>
      <c r="F389" s="116"/>
      <c r="G389" s="23"/>
      <c r="I389" s="27"/>
    </row>
    <row r="390" spans="2:11" ht="27.75" hidden="1" customHeight="1" x14ac:dyDescent="0.2">
      <c r="B390" s="116" t="s">
        <v>32</v>
      </c>
      <c r="C390" s="116"/>
      <c r="D390" s="116"/>
      <c r="E390" s="116"/>
      <c r="F390" s="116"/>
      <c r="G390" s="23"/>
      <c r="I390" s="27"/>
    </row>
    <row r="391" spans="2:11" ht="29.25" hidden="1" customHeight="1" x14ac:dyDescent="0.2">
      <c r="B391" s="116" t="s">
        <v>31</v>
      </c>
      <c r="C391" s="116"/>
      <c r="D391" s="116"/>
      <c r="E391" s="116"/>
      <c r="F391" s="116"/>
      <c r="G391" s="23"/>
      <c r="I391" s="27"/>
    </row>
    <row r="392" spans="2:11" ht="3" customHeight="1" x14ac:dyDescent="0.2">
      <c r="B392" s="24"/>
      <c r="C392" s="24"/>
      <c r="D392" s="24"/>
      <c r="E392" s="24"/>
      <c r="F392" s="24"/>
      <c r="G392" s="23"/>
      <c r="I392" s="27"/>
    </row>
    <row r="393" spans="2:11" ht="27" hidden="1" customHeight="1" x14ac:dyDescent="0.2">
      <c r="B393" s="116" t="s">
        <v>30</v>
      </c>
      <c r="C393" s="116"/>
      <c r="D393" s="116"/>
      <c r="E393" s="116"/>
      <c r="F393" s="116"/>
      <c r="G393" s="23"/>
      <c r="I393" s="28"/>
    </row>
    <row r="394" spans="2:11" ht="5.25" customHeight="1" x14ac:dyDescent="0.2">
      <c r="B394" s="24"/>
      <c r="C394" s="24"/>
      <c r="D394" s="24"/>
      <c r="E394" s="24"/>
      <c r="F394" s="24"/>
      <c r="G394" s="23"/>
      <c r="I394" s="27"/>
    </row>
    <row r="395" spans="2:11" ht="27" hidden="1" customHeight="1" x14ac:dyDescent="0.2">
      <c r="B395" s="116" t="s">
        <v>29</v>
      </c>
      <c r="C395" s="116"/>
      <c r="D395" s="116"/>
      <c r="E395" s="116"/>
      <c r="F395" s="116"/>
      <c r="G395" s="23"/>
      <c r="I395" s="27"/>
    </row>
    <row r="396" spans="2:11" ht="4.5" customHeight="1" x14ac:dyDescent="0.2">
      <c r="B396" s="24"/>
      <c r="C396" s="24"/>
      <c r="D396" s="24"/>
      <c r="E396" s="24"/>
      <c r="F396" s="24"/>
      <c r="G396" s="23"/>
      <c r="I396" s="27"/>
    </row>
    <row r="397" spans="2:11" ht="92.25" hidden="1" customHeight="1" x14ac:dyDescent="0.2">
      <c r="B397" s="116" t="s">
        <v>28</v>
      </c>
      <c r="C397" s="116"/>
      <c r="D397" s="116"/>
      <c r="E397" s="116"/>
      <c r="F397" s="116"/>
      <c r="G397" s="23"/>
      <c r="I397" s="27"/>
    </row>
    <row r="398" spans="2:11" ht="15.75" customHeight="1" x14ac:dyDescent="0.2">
      <c r="B398" s="23"/>
      <c r="C398" s="26"/>
      <c r="D398" s="23"/>
      <c r="E398" s="25"/>
      <c r="F398" s="24"/>
      <c r="G398" s="23"/>
    </row>
    <row r="399" spans="2:11" ht="30" customHeight="1" x14ac:dyDescent="0.2">
      <c r="B399" s="149" t="s">
        <v>27</v>
      </c>
      <c r="C399" s="149"/>
      <c r="D399" s="149"/>
      <c r="E399" s="149"/>
      <c r="F399" s="149"/>
      <c r="G399" s="149"/>
      <c r="H399" s="14"/>
      <c r="I399" s="14"/>
      <c r="J399" s="14"/>
      <c r="K399" s="4"/>
    </row>
    <row r="400" spans="2:11" ht="15.75" customHeight="1" x14ac:dyDescent="0.2">
      <c r="B400" s="14"/>
      <c r="C400" s="14"/>
      <c r="D400" s="14"/>
      <c r="E400" s="14"/>
      <c r="F400" s="14"/>
      <c r="G400" s="14"/>
      <c r="H400" s="14"/>
      <c r="I400" s="14"/>
      <c r="J400" s="14"/>
      <c r="K400" s="4"/>
    </row>
    <row r="401" spans="2:11" ht="15.75" customHeight="1" x14ac:dyDescent="0.2">
      <c r="B401" s="149" t="s">
        <v>26</v>
      </c>
      <c r="C401" s="149"/>
      <c r="D401" s="149"/>
      <c r="E401" s="149"/>
      <c r="F401" s="149"/>
      <c r="G401" s="149"/>
      <c r="H401" s="14"/>
      <c r="I401" s="14"/>
      <c r="J401" s="14"/>
      <c r="K401" s="4"/>
    </row>
    <row r="402" spans="2:11" ht="15.75" customHeight="1" x14ac:dyDescent="0.2">
      <c r="B402" s="14"/>
      <c r="C402" s="14"/>
      <c r="D402" s="14"/>
      <c r="E402" s="14"/>
      <c r="F402" s="14"/>
      <c r="G402" s="14"/>
      <c r="H402" s="14"/>
      <c r="I402" s="14"/>
      <c r="J402" s="14"/>
      <c r="K402" s="4"/>
    </row>
    <row r="403" spans="2:11" ht="15.75" customHeight="1" x14ac:dyDescent="0.2">
      <c r="B403" s="149" t="s">
        <v>25</v>
      </c>
      <c r="C403" s="149"/>
      <c r="D403" s="149"/>
      <c r="E403" s="149"/>
      <c r="F403" s="149"/>
      <c r="G403" s="149"/>
      <c r="H403" s="14"/>
      <c r="I403" s="14"/>
      <c r="J403" s="14"/>
      <c r="K403" s="4"/>
    </row>
    <row r="404" spans="2:11" ht="15.75" customHeight="1" x14ac:dyDescent="0.2">
      <c r="B404" s="14"/>
      <c r="C404" s="14"/>
      <c r="D404" s="14"/>
      <c r="E404" s="14"/>
      <c r="F404" s="14"/>
      <c r="G404" s="14"/>
      <c r="H404" s="14"/>
      <c r="I404" s="14"/>
      <c r="J404" s="14"/>
      <c r="K404" s="4"/>
    </row>
    <row r="405" spans="2:11" ht="30" customHeight="1" x14ac:dyDescent="0.2">
      <c r="B405" s="149" t="s">
        <v>24</v>
      </c>
      <c r="C405" s="149"/>
      <c r="D405" s="149"/>
      <c r="E405" s="149"/>
      <c r="F405" s="149"/>
      <c r="G405" s="149"/>
      <c r="H405" s="14"/>
      <c r="I405" s="14"/>
      <c r="J405" s="14"/>
      <c r="K405" s="4"/>
    </row>
    <row r="406" spans="2:11" ht="15.75" customHeight="1" x14ac:dyDescent="0.2">
      <c r="B406" s="154" t="s">
        <v>23</v>
      </c>
      <c r="C406" s="154"/>
      <c r="D406" s="154"/>
      <c r="E406" s="154"/>
      <c r="F406" s="154"/>
      <c r="G406" s="154"/>
      <c r="H406" s="22"/>
      <c r="I406" s="22"/>
      <c r="J406" s="22"/>
      <c r="K406" s="4"/>
    </row>
    <row r="407" spans="2:11" ht="15.75" customHeight="1" x14ac:dyDescent="0.2">
      <c r="B407" s="151" t="s">
        <v>22</v>
      </c>
      <c r="C407" s="151"/>
      <c r="D407" s="151"/>
      <c r="E407" s="151"/>
      <c r="F407" s="151"/>
      <c r="G407" s="151"/>
      <c r="H407" s="21"/>
      <c r="I407" s="21"/>
      <c r="J407" s="21"/>
      <c r="K407" s="4"/>
    </row>
    <row r="408" spans="2:11" ht="15.75" customHeight="1" x14ac:dyDescent="0.2">
      <c r="B408" s="151" t="s">
        <v>21</v>
      </c>
      <c r="C408" s="151"/>
      <c r="D408" s="151"/>
      <c r="E408" s="151"/>
      <c r="F408" s="151"/>
      <c r="G408" s="151"/>
      <c r="H408" s="21"/>
      <c r="I408" s="21"/>
      <c r="J408" s="21"/>
      <c r="K408" s="4"/>
    </row>
    <row r="409" spans="2:11" ht="15.75" customHeight="1" x14ac:dyDescent="0.2">
      <c r="B409" s="152" t="s">
        <v>20</v>
      </c>
      <c r="C409" s="152"/>
      <c r="D409" s="152"/>
      <c r="E409" s="152"/>
      <c r="F409" s="152"/>
      <c r="G409" s="152"/>
      <c r="H409" s="20"/>
      <c r="I409" s="20"/>
      <c r="J409" s="20"/>
      <c r="K409" s="4"/>
    </row>
    <row r="410" spans="2:11" ht="15.75" customHeight="1" x14ac:dyDescent="0.2">
      <c r="B410" s="153" t="s">
        <v>19</v>
      </c>
      <c r="C410" s="153"/>
      <c r="D410" s="153"/>
      <c r="E410" s="153"/>
      <c r="F410" s="153"/>
      <c r="G410" s="153"/>
      <c r="H410" s="19"/>
      <c r="I410" s="19"/>
      <c r="J410" s="19"/>
      <c r="K410" s="4"/>
    </row>
    <row r="411" spans="2:11" ht="15.75" customHeight="1" x14ac:dyDescent="0.2">
      <c r="B411" s="14"/>
      <c r="C411" s="14"/>
      <c r="D411" s="14"/>
      <c r="E411" s="14"/>
      <c r="F411" s="14"/>
      <c r="G411" s="14"/>
      <c r="H411" s="14"/>
      <c r="I411" s="14"/>
      <c r="J411" s="14"/>
      <c r="K411" s="18"/>
    </row>
    <row r="412" spans="2:11" ht="60" customHeight="1" x14ac:dyDescent="0.25">
      <c r="B412" s="147" t="s">
        <v>18</v>
      </c>
      <c r="C412" s="147"/>
      <c r="D412" s="147"/>
      <c r="E412" s="147"/>
      <c r="F412" s="147"/>
      <c r="G412" s="147"/>
      <c r="H412" s="17"/>
      <c r="I412" s="17"/>
      <c r="J412" s="17"/>
      <c r="K412" s="4"/>
    </row>
    <row r="413" spans="2:11" ht="15.75" customHeight="1" x14ac:dyDescent="0.25">
      <c r="B413" s="16"/>
      <c r="C413" s="5"/>
      <c r="D413" s="5"/>
      <c r="E413" s="5"/>
      <c r="F413" s="4"/>
      <c r="G413" s="5"/>
      <c r="H413" s="5"/>
      <c r="I413" s="5"/>
      <c r="J413" s="5"/>
      <c r="K413" s="4"/>
    </row>
    <row r="414" spans="2:11" ht="30" customHeight="1" x14ac:dyDescent="0.25">
      <c r="B414" s="148" t="s">
        <v>17</v>
      </c>
      <c r="C414" s="148"/>
      <c r="D414" s="148"/>
      <c r="E414" s="148"/>
      <c r="F414" s="148"/>
      <c r="G414" s="148"/>
      <c r="H414" s="15"/>
      <c r="I414" s="15"/>
      <c r="J414" s="15"/>
      <c r="K414" s="4"/>
    </row>
    <row r="415" spans="2:11" ht="15.75" customHeight="1" x14ac:dyDescent="0.2">
      <c r="B415" s="149" t="s">
        <v>16</v>
      </c>
      <c r="C415" s="149"/>
      <c r="D415" s="149"/>
      <c r="E415" s="149"/>
      <c r="F415" s="149"/>
      <c r="G415" s="149"/>
      <c r="H415" s="14"/>
      <c r="I415" s="14"/>
      <c r="J415" s="14"/>
      <c r="K415" s="4"/>
    </row>
    <row r="416" spans="2:11" ht="15.75" customHeight="1" x14ac:dyDescent="0.25">
      <c r="B416" s="13"/>
      <c r="C416" s="5"/>
      <c r="D416" s="5"/>
      <c r="E416" s="5"/>
      <c r="F416" s="4"/>
      <c r="G416" s="5"/>
      <c r="H416" s="5"/>
      <c r="I416" s="5"/>
      <c r="J416" s="5"/>
      <c r="K416" s="4"/>
    </row>
    <row r="417" spans="2:11" ht="15.75" customHeight="1" x14ac:dyDescent="0.2">
      <c r="B417" s="150" t="s">
        <v>15</v>
      </c>
      <c r="C417" s="150"/>
      <c r="D417" s="150"/>
      <c r="E417" s="150"/>
      <c r="F417" s="150"/>
      <c r="G417" s="150"/>
      <c r="H417" s="11"/>
      <c r="I417" s="11"/>
      <c r="J417" s="11"/>
      <c r="K417" s="4"/>
    </row>
    <row r="418" spans="2:11" ht="15.75" customHeight="1" x14ac:dyDescent="0.2">
      <c r="B418" s="11"/>
      <c r="C418" s="11"/>
      <c r="D418" s="11"/>
      <c r="E418" s="11"/>
      <c r="F418" s="11"/>
      <c r="G418" s="11"/>
      <c r="H418" s="11"/>
      <c r="I418" s="11"/>
      <c r="J418" s="11"/>
      <c r="K418" s="4"/>
    </row>
    <row r="419" spans="2:11" ht="15.75" customHeight="1" x14ac:dyDescent="0.2">
      <c r="B419" s="150" t="s">
        <v>14</v>
      </c>
      <c r="C419" s="150"/>
      <c r="D419" s="150"/>
      <c r="E419" s="150"/>
      <c r="F419" s="150"/>
      <c r="G419" s="150"/>
      <c r="H419" s="11"/>
      <c r="I419" s="11"/>
      <c r="J419" s="11"/>
      <c r="K419" s="4"/>
    </row>
    <row r="420" spans="2:11" ht="15.75" customHeight="1" x14ac:dyDescent="0.2">
      <c r="B420" s="11"/>
      <c r="C420" s="11"/>
      <c r="D420" s="11"/>
      <c r="E420" s="11"/>
      <c r="F420" s="11"/>
      <c r="G420" s="11"/>
      <c r="H420" s="11"/>
      <c r="I420" s="11"/>
      <c r="J420" s="11"/>
      <c r="K420" s="4"/>
    </row>
    <row r="421" spans="2:11" ht="15.75" customHeight="1" x14ac:dyDescent="0.25">
      <c r="B421" s="155" t="s">
        <v>13</v>
      </c>
      <c r="C421" s="155"/>
      <c r="D421" s="155"/>
      <c r="E421" s="155"/>
      <c r="F421" s="155"/>
      <c r="G421" s="155"/>
      <c r="H421" s="5"/>
      <c r="I421" s="5"/>
      <c r="J421" s="5"/>
      <c r="K421" s="4"/>
    </row>
    <row r="422" spans="2:11" ht="15.75" customHeight="1" x14ac:dyDescent="0.25">
      <c r="B422" s="12"/>
      <c r="C422" s="5"/>
      <c r="D422" s="5"/>
      <c r="E422" s="5"/>
      <c r="F422" s="4"/>
      <c r="G422" s="5"/>
      <c r="H422" s="5"/>
      <c r="I422" s="5"/>
      <c r="J422" s="5"/>
      <c r="K422" s="4"/>
    </row>
    <row r="423" spans="2:11" ht="15.75" customHeight="1" x14ac:dyDescent="0.2">
      <c r="B423" s="150" t="s">
        <v>12</v>
      </c>
      <c r="C423" s="150"/>
      <c r="D423" s="150"/>
      <c r="E423" s="150"/>
      <c r="F423" s="150"/>
      <c r="G423" s="150"/>
      <c r="H423" s="11"/>
      <c r="I423" s="11"/>
      <c r="J423" s="11"/>
      <c r="K423" s="4"/>
    </row>
    <row r="424" spans="2:11" ht="15.75" customHeight="1" x14ac:dyDescent="0.2">
      <c r="B424" s="11"/>
      <c r="C424" s="11"/>
      <c r="D424" s="11"/>
      <c r="E424" s="11"/>
      <c r="F424" s="11"/>
      <c r="G424" s="11"/>
      <c r="H424" s="11"/>
      <c r="I424" s="11"/>
      <c r="J424" s="11"/>
      <c r="K424" s="4"/>
    </row>
    <row r="425" spans="2:11" ht="15.75" customHeight="1" x14ac:dyDescent="0.2">
      <c r="B425" s="150" t="s">
        <v>11</v>
      </c>
      <c r="C425" s="150"/>
      <c r="D425" s="150"/>
      <c r="E425" s="150"/>
      <c r="F425" s="150"/>
      <c r="G425" s="150"/>
      <c r="H425" s="11"/>
      <c r="I425" s="11"/>
      <c r="J425" s="11"/>
      <c r="K425" s="4"/>
    </row>
    <row r="426" spans="2:11" ht="15.75" customHeight="1" x14ac:dyDescent="0.2">
      <c r="B426" s="11"/>
      <c r="C426" s="11"/>
      <c r="D426" s="11"/>
      <c r="E426" s="11"/>
      <c r="F426" s="11"/>
      <c r="G426" s="11"/>
      <c r="H426" s="11"/>
      <c r="I426" s="11"/>
      <c r="J426" s="11"/>
      <c r="K426" s="4"/>
    </row>
    <row r="427" spans="2:11" ht="30" customHeight="1" x14ac:dyDescent="0.25">
      <c r="B427" s="156" t="s">
        <v>10</v>
      </c>
      <c r="C427" s="156"/>
      <c r="D427" s="156"/>
      <c r="E427" s="156"/>
      <c r="F427" s="156"/>
      <c r="G427" s="156"/>
      <c r="H427" s="5"/>
      <c r="I427" s="5"/>
      <c r="J427" s="5"/>
      <c r="K427" s="4"/>
    </row>
    <row r="428" spans="2:11" ht="15.75" customHeight="1" x14ac:dyDescent="0.25">
      <c r="B428" s="6"/>
      <c r="C428" s="5"/>
      <c r="D428" s="5"/>
      <c r="E428" s="5"/>
      <c r="F428" s="4"/>
      <c r="G428" s="5"/>
      <c r="H428" s="5"/>
      <c r="I428" s="5"/>
      <c r="J428" s="5"/>
      <c r="K428" s="4"/>
    </row>
    <row r="429" spans="2:11" ht="15.75" customHeight="1" x14ac:dyDescent="0.2">
      <c r="B429" s="157" t="s">
        <v>9</v>
      </c>
      <c r="C429" s="157"/>
      <c r="D429" s="157"/>
      <c r="E429" s="157"/>
      <c r="F429" s="157"/>
      <c r="G429" s="157"/>
      <c r="H429" s="10"/>
      <c r="I429" s="10"/>
      <c r="J429" s="10"/>
      <c r="K429" s="10"/>
    </row>
    <row r="430" spans="2:11" ht="15.75" customHeight="1" x14ac:dyDescent="0.2">
      <c r="B430" s="9"/>
      <c r="C430" s="9"/>
      <c r="D430" s="9"/>
      <c r="E430" s="9"/>
      <c r="F430" s="9"/>
      <c r="G430" s="9"/>
      <c r="H430" s="9"/>
      <c r="I430" s="9"/>
      <c r="J430" s="9"/>
      <c r="K430" s="9"/>
    </row>
    <row r="431" spans="2:11" ht="15.75" customHeight="1" x14ac:dyDescent="0.25">
      <c r="B431" s="158" t="s">
        <v>8</v>
      </c>
      <c r="C431" s="158"/>
      <c r="D431" s="158"/>
      <c r="E431" s="158"/>
      <c r="F431" s="158"/>
      <c r="G431" s="158"/>
      <c r="H431" s="5"/>
      <c r="I431" s="5"/>
      <c r="J431" s="5"/>
      <c r="K431" s="4"/>
    </row>
    <row r="432" spans="2:11" ht="15.75" customHeight="1" x14ac:dyDescent="0.25">
      <c r="B432" s="6"/>
      <c r="C432" s="5"/>
      <c r="D432" s="5"/>
      <c r="E432" s="5"/>
      <c r="F432" s="4"/>
      <c r="G432" s="5"/>
      <c r="H432" s="5"/>
      <c r="I432" s="5"/>
      <c r="J432" s="5"/>
      <c r="K432" s="4"/>
    </row>
    <row r="433" spans="2:11" ht="15.75" customHeight="1" x14ac:dyDescent="0.25">
      <c r="B433" s="158" t="s">
        <v>7</v>
      </c>
      <c r="C433" s="158"/>
      <c r="D433" s="158"/>
      <c r="E433" s="158"/>
      <c r="F433" s="158"/>
      <c r="G433" s="158"/>
      <c r="H433" s="5"/>
      <c r="I433" s="5"/>
      <c r="J433" s="5"/>
      <c r="K433" s="4"/>
    </row>
    <row r="434" spans="2:11" ht="15.75" customHeight="1" x14ac:dyDescent="0.25">
      <c r="B434" s="6"/>
      <c r="C434" s="5"/>
      <c r="D434" s="5"/>
      <c r="E434" s="5"/>
      <c r="F434" s="4"/>
      <c r="G434" s="5"/>
      <c r="H434" s="5"/>
      <c r="I434" s="5"/>
      <c r="J434" s="5"/>
      <c r="K434" s="4"/>
    </row>
    <row r="435" spans="2:11" ht="15.75" customHeight="1" x14ac:dyDescent="0.25">
      <c r="B435" s="158" t="s">
        <v>6</v>
      </c>
      <c r="C435" s="158"/>
      <c r="D435" s="158"/>
      <c r="E435" s="158"/>
      <c r="F435" s="158"/>
      <c r="G435" s="158"/>
      <c r="H435" s="5"/>
      <c r="I435" s="5"/>
      <c r="J435" s="5"/>
      <c r="K435" s="4"/>
    </row>
    <row r="436" spans="2:11" ht="15.75" customHeight="1" x14ac:dyDescent="0.25">
      <c r="B436" s="6"/>
      <c r="C436" s="5"/>
      <c r="D436" s="5"/>
      <c r="E436" s="5"/>
      <c r="F436" s="4"/>
      <c r="G436" s="5"/>
      <c r="H436" s="5"/>
      <c r="I436" s="5"/>
      <c r="J436" s="5"/>
      <c r="K436" s="4"/>
    </row>
    <row r="437" spans="2:11" ht="15.75" customHeight="1" x14ac:dyDescent="0.25">
      <c r="B437" s="158" t="s">
        <v>5</v>
      </c>
      <c r="C437" s="158"/>
      <c r="D437" s="158"/>
      <c r="E437" s="158"/>
      <c r="F437" s="158"/>
      <c r="G437" s="158"/>
      <c r="H437" s="5"/>
      <c r="I437" s="5"/>
      <c r="J437" s="5"/>
      <c r="K437" s="4"/>
    </row>
    <row r="438" spans="2:11" ht="15.75" customHeight="1" x14ac:dyDescent="0.25">
      <c r="B438" s="6"/>
      <c r="C438" s="5"/>
      <c r="D438" s="5"/>
      <c r="E438" s="5"/>
      <c r="F438" s="4"/>
      <c r="G438" s="5"/>
      <c r="H438" s="5"/>
      <c r="I438" s="5"/>
      <c r="J438" s="5"/>
      <c r="K438" s="4"/>
    </row>
    <row r="439" spans="2:11" ht="15.75" customHeight="1" x14ac:dyDescent="0.2">
      <c r="B439" s="159" t="s">
        <v>4</v>
      </c>
      <c r="C439" s="159"/>
      <c r="D439" s="159"/>
      <c r="E439" s="159"/>
      <c r="F439" s="159"/>
      <c r="G439" s="159"/>
      <c r="H439" s="8"/>
      <c r="I439" s="8"/>
      <c r="J439" s="8"/>
      <c r="K439" s="8"/>
    </row>
    <row r="440" spans="2:11" ht="15.75" customHeight="1" x14ac:dyDescent="0.2">
      <c r="B440" s="7"/>
      <c r="C440" s="7"/>
      <c r="D440" s="7"/>
      <c r="E440" s="7"/>
      <c r="F440" s="7"/>
      <c r="G440" s="7"/>
      <c r="H440" s="7"/>
      <c r="I440" s="7"/>
      <c r="J440" s="7"/>
      <c r="K440" s="7"/>
    </row>
    <row r="441" spans="2:11" ht="15.75" customHeight="1" x14ac:dyDescent="0.25">
      <c r="B441" s="158" t="s">
        <v>3</v>
      </c>
      <c r="C441" s="158"/>
      <c r="D441" s="158"/>
      <c r="E441" s="158"/>
      <c r="F441" s="158"/>
      <c r="G441" s="158"/>
      <c r="H441" s="5"/>
      <c r="I441" s="5"/>
      <c r="J441" s="5"/>
      <c r="K441" s="4"/>
    </row>
    <row r="442" spans="2:11" ht="15.75" customHeight="1" x14ac:dyDescent="0.25">
      <c r="B442" s="6"/>
      <c r="C442" s="5"/>
      <c r="D442" s="5"/>
      <c r="E442" s="5"/>
      <c r="F442" s="4"/>
      <c r="G442" s="5"/>
      <c r="H442" s="5"/>
      <c r="I442" s="5"/>
      <c r="J442" s="5"/>
      <c r="K442" s="4"/>
    </row>
    <row r="443" spans="2:11" ht="15.75" customHeight="1" x14ac:dyDescent="0.25">
      <c r="B443" s="158" t="s">
        <v>2</v>
      </c>
      <c r="C443" s="158"/>
      <c r="D443" s="158"/>
      <c r="E443" s="158"/>
      <c r="F443" s="158"/>
      <c r="G443" s="158"/>
      <c r="H443" s="5"/>
      <c r="I443" s="5"/>
      <c r="J443" s="5"/>
      <c r="K443" s="4"/>
    </row>
    <row r="444" spans="2:11" ht="15.75" customHeight="1" x14ac:dyDescent="0.25">
      <c r="B444" s="6"/>
      <c r="C444" s="5"/>
      <c r="D444" s="5"/>
      <c r="E444" s="5"/>
      <c r="F444" s="4"/>
      <c r="G444" s="5"/>
      <c r="H444" s="5"/>
      <c r="I444" s="5"/>
      <c r="J444" s="5"/>
      <c r="K444" s="4"/>
    </row>
    <row r="445" spans="2:11" ht="15.75" customHeight="1" x14ac:dyDescent="0.25">
      <c r="B445" s="158" t="s">
        <v>1</v>
      </c>
      <c r="C445" s="158"/>
      <c r="D445" s="158"/>
      <c r="E445" s="158"/>
      <c r="F445" s="158"/>
      <c r="G445" s="158"/>
      <c r="H445" s="5"/>
      <c r="I445" s="5"/>
      <c r="J445" s="5"/>
      <c r="K445" s="4"/>
    </row>
    <row r="446" spans="2:11" ht="15.75" customHeight="1" x14ac:dyDescent="0.25">
      <c r="B446" s="6"/>
      <c r="C446" s="5"/>
      <c r="D446" s="5"/>
      <c r="E446" s="5"/>
      <c r="F446" s="4"/>
      <c r="G446" s="5"/>
      <c r="H446" s="5"/>
      <c r="I446" s="5"/>
      <c r="J446" s="5"/>
      <c r="K446" s="4"/>
    </row>
    <row r="447" spans="2:11" ht="15.75" customHeight="1" x14ac:dyDescent="0.25">
      <c r="B447" s="158" t="s">
        <v>0</v>
      </c>
      <c r="C447" s="158"/>
      <c r="D447" s="158"/>
      <c r="E447" s="158"/>
      <c r="F447" s="158"/>
      <c r="G447" s="158"/>
      <c r="H447" s="5"/>
      <c r="I447" s="5"/>
      <c r="J447" s="5"/>
      <c r="K447" s="4"/>
    </row>
  </sheetData>
  <mergeCells count="326">
    <mergeCell ref="B215:G215"/>
    <mergeCell ref="B216:G216"/>
    <mergeCell ref="B217:G217"/>
    <mergeCell ref="B218:G218"/>
    <mergeCell ref="B208:G208"/>
    <mergeCell ref="B209:G209"/>
    <mergeCell ref="B210:G210"/>
    <mergeCell ref="B211:G211"/>
    <mergeCell ref="B212:G212"/>
    <mergeCell ref="B356:G356"/>
    <mergeCell ref="B187:G187"/>
    <mergeCell ref="B188:G188"/>
    <mergeCell ref="B189:G189"/>
    <mergeCell ref="B190:G190"/>
    <mergeCell ref="B191:G191"/>
    <mergeCell ref="B192:G192"/>
    <mergeCell ref="B193:G193"/>
    <mergeCell ref="B194:G194"/>
    <mergeCell ref="B195:G195"/>
    <mergeCell ref="B196:G196"/>
    <mergeCell ref="B197:G197"/>
    <mergeCell ref="B198:G198"/>
    <mergeCell ref="B199:G199"/>
    <mergeCell ref="B200:G200"/>
    <mergeCell ref="B201:G201"/>
    <mergeCell ref="B213:G213"/>
    <mergeCell ref="B202:G202"/>
    <mergeCell ref="B203:G203"/>
    <mergeCell ref="B204:G204"/>
    <mergeCell ref="B205:G205"/>
    <mergeCell ref="B206:G206"/>
    <mergeCell ref="B207:G207"/>
    <mergeCell ref="B214:G214"/>
    <mergeCell ref="B372:G372"/>
    <mergeCell ref="B373:G373"/>
    <mergeCell ref="B374:G374"/>
    <mergeCell ref="B375:G375"/>
    <mergeCell ref="B376:G376"/>
    <mergeCell ref="B383:G383"/>
    <mergeCell ref="B384:G384"/>
    <mergeCell ref="B377:G377"/>
    <mergeCell ref="B378:G378"/>
    <mergeCell ref="B379:G379"/>
    <mergeCell ref="B380:G380"/>
    <mergeCell ref="B381:G381"/>
    <mergeCell ref="B382:G382"/>
    <mergeCell ref="B268:G268"/>
    <mergeCell ref="B269:G269"/>
    <mergeCell ref="B282:G282"/>
    <mergeCell ref="B283:G283"/>
    <mergeCell ref="B272:G272"/>
    <mergeCell ref="B273:G273"/>
    <mergeCell ref="B274:G274"/>
    <mergeCell ref="B276:G276"/>
    <mergeCell ref="B277:G277"/>
    <mergeCell ref="B275:G275"/>
    <mergeCell ref="B419:G419"/>
    <mergeCell ref="B421:G421"/>
    <mergeCell ref="B423:G423"/>
    <mergeCell ref="B425:G425"/>
    <mergeCell ref="B427:G427"/>
    <mergeCell ref="B429:G429"/>
    <mergeCell ref="B443:G443"/>
    <mergeCell ref="B445:G445"/>
    <mergeCell ref="B447:G447"/>
    <mergeCell ref="B431:G431"/>
    <mergeCell ref="B433:G433"/>
    <mergeCell ref="B435:G435"/>
    <mergeCell ref="B437:G437"/>
    <mergeCell ref="B439:G439"/>
    <mergeCell ref="B441:G441"/>
    <mergeCell ref="B415:G415"/>
    <mergeCell ref="B417:G417"/>
    <mergeCell ref="B408:G408"/>
    <mergeCell ref="B409:G409"/>
    <mergeCell ref="B410:G410"/>
    <mergeCell ref="B399:G399"/>
    <mergeCell ref="B401:G401"/>
    <mergeCell ref="B403:G403"/>
    <mergeCell ref="B405:G405"/>
    <mergeCell ref="B406:G406"/>
    <mergeCell ref="B407:G407"/>
    <mergeCell ref="B397:F397"/>
    <mergeCell ref="B387:F387"/>
    <mergeCell ref="B389:F389"/>
    <mergeCell ref="B390:F390"/>
    <mergeCell ref="B391:F391"/>
    <mergeCell ref="B393:F393"/>
    <mergeCell ref="B395:F395"/>
    <mergeCell ref="B412:G412"/>
    <mergeCell ref="B414:G414"/>
    <mergeCell ref="B346:F346"/>
    <mergeCell ref="B347:F347"/>
    <mergeCell ref="B349:F349"/>
    <mergeCell ref="B350:F350"/>
    <mergeCell ref="B351:F351"/>
    <mergeCell ref="B352:F352"/>
    <mergeCell ref="B386:F386"/>
    <mergeCell ref="B354:G354"/>
    <mergeCell ref="B355:G355"/>
    <mergeCell ref="B357:G357"/>
    <mergeCell ref="B358:G358"/>
    <mergeCell ref="B359:G359"/>
    <mergeCell ref="B360:G360"/>
    <mergeCell ref="B361:G361"/>
    <mergeCell ref="B362:G362"/>
    <mergeCell ref="B363:G363"/>
    <mergeCell ref="B364:G364"/>
    <mergeCell ref="B365:G365"/>
    <mergeCell ref="B366:G366"/>
    <mergeCell ref="B367:G367"/>
    <mergeCell ref="B368:G368"/>
    <mergeCell ref="B369:G369"/>
    <mergeCell ref="B370:G370"/>
    <mergeCell ref="B371:G371"/>
    <mergeCell ref="B336:F336"/>
    <mergeCell ref="B337:F337"/>
    <mergeCell ref="B338:F338"/>
    <mergeCell ref="B339:F339"/>
    <mergeCell ref="B340:F340"/>
    <mergeCell ref="B341:F341"/>
    <mergeCell ref="B342:F342"/>
    <mergeCell ref="B344:F344"/>
    <mergeCell ref="B345:F345"/>
    <mergeCell ref="B327:F327"/>
    <mergeCell ref="B328:F328"/>
    <mergeCell ref="B329:F329"/>
    <mergeCell ref="B330:F330"/>
    <mergeCell ref="B331:F331"/>
    <mergeCell ref="B333:F333"/>
    <mergeCell ref="B332:F332"/>
    <mergeCell ref="B334:F334"/>
    <mergeCell ref="B335:F335"/>
    <mergeCell ref="B318:F318"/>
    <mergeCell ref="B319:F319"/>
    <mergeCell ref="B321:F321"/>
    <mergeCell ref="B322:F322"/>
    <mergeCell ref="B104:G104"/>
    <mergeCell ref="B118:F118"/>
    <mergeCell ref="B106:G106"/>
    <mergeCell ref="B108:E108"/>
    <mergeCell ref="B112:F112"/>
    <mergeCell ref="B111:F111"/>
    <mergeCell ref="B271:G271"/>
    <mergeCell ref="B259:G259"/>
    <mergeCell ref="B260:G260"/>
    <mergeCell ref="B261:G261"/>
    <mergeCell ref="B262:G262"/>
    <mergeCell ref="B263:G263"/>
    <mergeCell ref="B264:G264"/>
    <mergeCell ref="B270:G270"/>
    <mergeCell ref="B284:G284"/>
    <mergeCell ref="B278:G278"/>
    <mergeCell ref="B279:G279"/>
    <mergeCell ref="B280:G280"/>
    <mergeCell ref="B281:G281"/>
    <mergeCell ref="B265:G265"/>
    <mergeCell ref="B1:G1"/>
    <mergeCell ref="B97:G97"/>
    <mergeCell ref="D6:E6"/>
    <mergeCell ref="D42:E42"/>
    <mergeCell ref="B22:F22"/>
    <mergeCell ref="B23:F23"/>
    <mergeCell ref="B120:F120"/>
    <mergeCell ref="B121:F121"/>
    <mergeCell ref="B103:F103"/>
    <mergeCell ref="B102:F102"/>
    <mergeCell ref="B2:F2"/>
    <mergeCell ref="B116:F116"/>
    <mergeCell ref="B117:F117"/>
    <mergeCell ref="B115:F115"/>
    <mergeCell ref="B110:F110"/>
    <mergeCell ref="B107:F107"/>
    <mergeCell ref="B24:F24"/>
    <mergeCell ref="D7:E7"/>
    <mergeCell ref="B21:F21"/>
    <mergeCell ref="D43:E43"/>
    <mergeCell ref="D31:E31"/>
    <mergeCell ref="B100:F100"/>
    <mergeCell ref="B94:G94"/>
    <mergeCell ref="B119:F119"/>
    <mergeCell ref="B26:F26"/>
    <mergeCell ref="B3:F3"/>
    <mergeCell ref="B27:F27"/>
    <mergeCell ref="B25:F25"/>
    <mergeCell ref="B127:F127"/>
    <mergeCell ref="B128:F128"/>
    <mergeCell ref="B122:F122"/>
    <mergeCell ref="B123:F123"/>
    <mergeCell ref="B124:F124"/>
    <mergeCell ref="B125:F125"/>
    <mergeCell ref="B113:F113"/>
    <mergeCell ref="B109:G109"/>
    <mergeCell ref="B105:G105"/>
    <mergeCell ref="D30:E30"/>
    <mergeCell ref="B126:F126"/>
    <mergeCell ref="B135:F135"/>
    <mergeCell ref="B136:F136"/>
    <mergeCell ref="B137:F137"/>
    <mergeCell ref="B138:F138"/>
    <mergeCell ref="B139:F139"/>
    <mergeCell ref="B131:F131"/>
    <mergeCell ref="B132:F132"/>
    <mergeCell ref="B133:F133"/>
    <mergeCell ref="B134:F134"/>
    <mergeCell ref="B129:F129"/>
    <mergeCell ref="B130:F130"/>
    <mergeCell ref="B143:F143"/>
    <mergeCell ref="B144:F144"/>
    <mergeCell ref="B145:F145"/>
    <mergeCell ref="B146:F146"/>
    <mergeCell ref="B140:F140"/>
    <mergeCell ref="B141:F141"/>
    <mergeCell ref="B142:F142"/>
    <mergeCell ref="B147:F147"/>
    <mergeCell ref="B148:F148"/>
    <mergeCell ref="B317:G317"/>
    <mergeCell ref="B299:F299"/>
    <mergeCell ref="B300:F300"/>
    <mergeCell ref="B301:F301"/>
    <mergeCell ref="B315:F315"/>
    <mergeCell ref="B302:F302"/>
    <mergeCell ref="B312:F312"/>
    <mergeCell ref="B304:F304"/>
    <mergeCell ref="B306:F306"/>
    <mergeCell ref="B314:F314"/>
    <mergeCell ref="B309:F309"/>
    <mergeCell ref="B308:F308"/>
    <mergeCell ref="B296:G296"/>
    <mergeCell ref="B305:F305"/>
    <mergeCell ref="B149:F149"/>
    <mergeCell ref="B287:F287"/>
    <mergeCell ref="B288:F288"/>
    <mergeCell ref="B151:F151"/>
    <mergeCell ref="B152:F152"/>
    <mergeCell ref="B303:F303"/>
    <mergeCell ref="B153:F153"/>
    <mergeCell ref="B286:F286"/>
    <mergeCell ref="B154:G154"/>
    <mergeCell ref="B155:G155"/>
    <mergeCell ref="B157:G157"/>
    <mergeCell ref="B158:G158"/>
    <mergeCell ref="B254:G254"/>
    <mergeCell ref="B255:G255"/>
    <mergeCell ref="B256:G256"/>
    <mergeCell ref="B257:G257"/>
    <mergeCell ref="B258:G258"/>
    <mergeCell ref="B150:F150"/>
    <mergeCell ref="B266:G266"/>
    <mergeCell ref="B267:G267"/>
    <mergeCell ref="B159:G159"/>
    <mergeCell ref="B160:G160"/>
    <mergeCell ref="B161:G161"/>
    <mergeCell ref="B162:G162"/>
    <mergeCell ref="B163:G163"/>
    <mergeCell ref="B323:F323"/>
    <mergeCell ref="B324:F324"/>
    <mergeCell ref="B325:F325"/>
    <mergeCell ref="B326:F326"/>
    <mergeCell ref="B290:F290"/>
    <mergeCell ref="B292:F292"/>
    <mergeCell ref="B293:F293"/>
    <mergeCell ref="B294:F294"/>
    <mergeCell ref="B298:F298"/>
    <mergeCell ref="B291:F291"/>
    <mergeCell ref="B307:F307"/>
    <mergeCell ref="B310:F310"/>
    <mergeCell ref="B311:F311"/>
    <mergeCell ref="B313:F313"/>
    <mergeCell ref="B164:G164"/>
    <mergeCell ref="B165:G165"/>
    <mergeCell ref="B166:G166"/>
    <mergeCell ref="B167:G167"/>
    <mergeCell ref="B168:G168"/>
    <mergeCell ref="B220:G220"/>
    <mergeCell ref="B221:G221"/>
    <mergeCell ref="B222:G222"/>
    <mergeCell ref="B223:G223"/>
    <mergeCell ref="B224:G224"/>
    <mergeCell ref="B156:G156"/>
    <mergeCell ref="B182:G182"/>
    <mergeCell ref="B183:G183"/>
    <mergeCell ref="B184:G184"/>
    <mergeCell ref="B185:G185"/>
    <mergeCell ref="B186:G186"/>
    <mergeCell ref="B176:G176"/>
    <mergeCell ref="B177:G177"/>
    <mergeCell ref="B178:G178"/>
    <mergeCell ref="B179:G179"/>
    <mergeCell ref="B180:G180"/>
    <mergeCell ref="B181:G181"/>
    <mergeCell ref="B170:G170"/>
    <mergeCell ref="B171:G171"/>
    <mergeCell ref="B172:G172"/>
    <mergeCell ref="B173:G173"/>
    <mergeCell ref="B174:G174"/>
    <mergeCell ref="B175:G175"/>
    <mergeCell ref="B169:G169"/>
    <mergeCell ref="B231:G231"/>
    <mergeCell ref="B232:G232"/>
    <mergeCell ref="B233:G233"/>
    <mergeCell ref="B234:G234"/>
    <mergeCell ref="B235:G235"/>
    <mergeCell ref="B238:G238"/>
    <mergeCell ref="B237:G237"/>
    <mergeCell ref="B236:G236"/>
    <mergeCell ref="B225:G225"/>
    <mergeCell ref="B226:G226"/>
    <mergeCell ref="B227:G227"/>
    <mergeCell ref="B228:G228"/>
    <mergeCell ref="B229:G229"/>
    <mergeCell ref="B230:G230"/>
    <mergeCell ref="B247:G247"/>
    <mergeCell ref="B248:G248"/>
    <mergeCell ref="B249:G249"/>
    <mergeCell ref="B250:G250"/>
    <mergeCell ref="B251:G251"/>
    <mergeCell ref="B252:G252"/>
    <mergeCell ref="B239:G239"/>
    <mergeCell ref="B240:G240"/>
    <mergeCell ref="B241:G241"/>
    <mergeCell ref="B242:G242"/>
    <mergeCell ref="B245:G245"/>
    <mergeCell ref="B246:G246"/>
    <mergeCell ref="B243:G243"/>
    <mergeCell ref="B244:G244"/>
  </mergeCells>
  <hyperlinks>
    <hyperlink ref="B410" r:id="rId1"/>
  </hyperlinks>
  <printOptions horizontalCentered="1"/>
  <pageMargins left="0.35" right="0.35" top="0.35" bottom="0.75" header="0" footer="0.5"/>
  <pageSetup scale="83" orientation="portrait" r:id="rId2"/>
  <headerFooter alignWithMargins="0">
    <oddFooter>&amp;CPage: &amp;P&amp;RPrepared: 03/07/2017 12:58 PM</oddFooter>
  </headerFooter>
  <rowBreaks count="1" manualBreakCount="1">
    <brk id="97"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281</vt:i4>
      </vt:variant>
    </vt:vector>
  </HeadingPairs>
  <TitlesOfParts>
    <vt:vector size="283" baseType="lpstr">
      <vt:lpstr>Washington</vt:lpstr>
      <vt:lpstr>Sheet1</vt:lpstr>
      <vt:lpstr>DPPOIINetwork</vt:lpstr>
      <vt:lpstr>Washington!Print_Area</vt:lpstr>
      <vt:lpstr>Washington!Print_Titles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rng_ann_ben_max_hdr</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rng_CO_disc</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rng_DMO_PL_5yr</vt:lpstr>
      <vt:lpstr>rng_DMO_PL_disc</vt:lpstr>
      <vt:lpstr>rng_DMO_PL_rules</vt:lpstr>
      <vt:lpstr>rng_DMO_PL_serv</vt:lpstr>
      <vt:lpstr>rng_dmo_prev_coins</vt:lpstr>
      <vt:lpstr>rng_dmo_sealants</vt:lpstr>
      <vt:lpstr>rng_eff_date</vt:lpstr>
      <vt:lpstr>rng_emer_hdr</vt:lpstr>
      <vt:lpstr>rng_emerg</vt:lpstr>
      <vt:lpstr>rng_er_prev</vt:lpstr>
      <vt:lpstr>rng_excl_prev</vt:lpstr>
      <vt:lpstr>rng_final</vt:lpstr>
      <vt:lpstr>rng_finding_par</vt:lpstr>
      <vt:lpstr>rng_finding_par_1</vt:lpstr>
      <vt:lpstr>rng_finding_par_2</vt:lpstr>
      <vt:lpstr>rng_finding_par_3</vt:lpstr>
      <vt:lpstr>rng_finding_par_hdr</vt:lpstr>
      <vt:lpstr>rng_FOC_Ind_PL_5yr</vt:lpstr>
      <vt:lpstr>rng_FOC_Ind_PL_serv</vt:lpstr>
      <vt:lpstr>rng_FOC_PPO_PL_5yr</vt:lpstr>
      <vt:lpstr>rng_FOC_PPO_PL_serv</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rng_PL_aet_rep1</vt:lpstr>
      <vt:lpstr>rng_PL_aet_rep2</vt:lpstr>
      <vt:lpstr>rng_PL_Indem_1</vt:lpstr>
      <vt:lpstr>rng_PL_Indem_prev1</vt:lpstr>
      <vt:lpstr>rng_PL_phc_rep1</vt:lpstr>
      <vt:lpstr>rng_PL_phc_rep2</vt:lpstr>
      <vt:lpstr>rng_PL_PPO_1</vt:lpstr>
      <vt:lpstr>rng_PL_PPO_prev1</vt:lpstr>
      <vt:lpstr>rng_ppo_extend1</vt:lpstr>
      <vt:lpstr>rng_ppo_extend2</vt:lpstr>
      <vt:lpstr>rng_ppo_extend3</vt:lpstr>
      <vt:lpstr>rng_ppo_orth</vt:lpstr>
      <vt:lpstr>rng_PPO_PL_disc</vt:lpstr>
      <vt:lpstr>rng_PPO_PL_rules</vt:lpstr>
      <vt:lpstr>rng_PPO_prePL_disc</vt:lpstr>
      <vt:lpstr>rng_PPO_prePL_rules</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rng_prev_altrule</vt:lpstr>
      <vt:lpstr>rng_prev_altrule_1</vt:lpstr>
      <vt:lpstr>rng_prev_altrule_1a</vt:lpstr>
      <vt:lpstr>rng_prev_altrule_1b</vt:lpstr>
      <vt:lpstr>rng_prev_anyexcl</vt:lpstr>
      <vt:lpstr>rng_prev_B202</vt:lpstr>
      <vt:lpstr>rng_Prev_coins</vt:lpstr>
      <vt:lpstr>rng_prev_final</vt:lpstr>
      <vt:lpstr>rng_prev_finding_hdr</vt:lpstr>
      <vt:lpstr>rng_prev_finding_par</vt:lpstr>
      <vt:lpstr>rng_prev_finding_par_1</vt:lpstr>
      <vt:lpstr>rng_prev_finding_par_2</vt:lpstr>
      <vt:lpstr>rng_prev_finding_par_3</vt:lpstr>
      <vt:lpstr>rng_Prev_nonPL</vt:lpstr>
      <vt:lpstr>rng_prev_partlist_hdr</vt:lpstr>
      <vt:lpstr>rng_Prev_PL</vt:lpstr>
      <vt:lpstr>rng_prev_reins_rule1</vt:lpstr>
      <vt:lpstr>rng_prev_states_1</vt:lpstr>
      <vt:lpstr>rng_prev_states_2</vt:lpstr>
      <vt:lpstr>rng_prev_yourdent_hdr</vt:lpstr>
      <vt:lpstr>rng_prod_ca_dmo</vt:lpstr>
      <vt:lpstr>rng_prod_ca_dmo2</vt:lpstr>
      <vt:lpstr>rng_prod_dmo</vt:lpstr>
      <vt:lpstr>rng_prod_dmo2</vt:lpstr>
      <vt:lpstr>rng_prod_tx_dmo</vt:lpstr>
      <vt:lpstr>rng_reins_rule1</vt:lpstr>
      <vt:lpstr>rng_remove_for_PL</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rng_VA_text</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Dental benefit summary</dc:title>
  <dc:creator>Teresa Rawlings</dc:creator>
  <cp:lastModifiedBy>Teresa Rawlings</cp:lastModifiedBy>
  <dcterms:created xsi:type="dcterms:W3CDTF">2017-03-07T17:57:32Z</dcterms:created>
  <dcterms:modified xsi:type="dcterms:W3CDTF">2019-01-04T14:09:42Z</dcterms:modified>
</cp:coreProperties>
</file>