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0115" windowHeight="8250"/>
  </bookViews>
  <sheets>
    <sheet name="Washington" sheetId="2" r:id="rId1"/>
    <sheet name="Sheet1" sheetId="1" r:id="rId2"/>
  </sheets>
  <externalReferences>
    <externalReference r:id="rId3"/>
  </externalReferences>
  <definedNames>
    <definedName name="DPPOIINetwork">Washington!$D$7:$E$7,Washington!$D$43:$E$43,Washington!$D$31:$E$31</definedName>
    <definedName name="_xlnm.Print_Area" localSheetId="0">Washington!$B$1:$G$445</definedName>
    <definedName name="_xlnm.Print_Titles" localSheetId="0">Washington!$1:$4</definedName>
    <definedName name="rng_1">Washington!$B$114</definedName>
    <definedName name="rng_10">Washington!$B$130</definedName>
    <definedName name="rng_11">Washington!$B$131</definedName>
    <definedName name="rng_12">Washington!$B$132</definedName>
    <definedName name="rng_13">Washington!$B$133</definedName>
    <definedName name="rng_14">Washington!$B$134</definedName>
    <definedName name="rng_15">Washington!$B$135</definedName>
    <definedName name="rng_15a">Washington!$B$136</definedName>
    <definedName name="rng_15b">Washington!$B$137</definedName>
    <definedName name="rng_15bi">Washington!$B$138</definedName>
    <definedName name="rng_15bii">Washington!$B$139</definedName>
    <definedName name="rng_15biii">Washington!$B$140</definedName>
    <definedName name="rng_17">Washington!$B$142</definedName>
    <definedName name="rng_17a">Washington!$B$143</definedName>
    <definedName name="rng_17b">Washington!$B$144</definedName>
    <definedName name="rng_18">Washington!$B$145</definedName>
    <definedName name="rng_19">Washington!$B$146</definedName>
    <definedName name="rng_1a">Washington!$B$115</definedName>
    <definedName name="rng_1b">Washington!$B$116</definedName>
    <definedName name="rng_2">Washington!$B$117</definedName>
    <definedName name="rng_20">Washington!$B$147</definedName>
    <definedName name="rng_2a">Washington!$B$118</definedName>
    <definedName name="rng_2b">Washington!$B$119</definedName>
    <definedName name="rng_3">Washington!$B$120</definedName>
    <definedName name="rng_4">Washington!$B$121</definedName>
    <definedName name="rng_5">Washington!$B$122</definedName>
    <definedName name="rng_6">Washington!$B$123</definedName>
    <definedName name="rng_8">Washington!$B$125</definedName>
    <definedName name="rng_8a">Washington!$B$126</definedName>
    <definedName name="rng_8b">Washington!$B$127</definedName>
    <definedName name="rng_9">Washington!$B$129</definedName>
    <definedName name="rng_a_footnote">Washington!$B$95</definedName>
    <definedName name="rng_alt_treatment">Washington!$B$298:$F$302</definedName>
    <definedName name="rng_altrule">Washington!$B$298</definedName>
    <definedName name="rng_altrule_1">Washington!$B$300</definedName>
    <definedName name="rng_altrule_1a">Washington!$B$301</definedName>
    <definedName name="rng_altrule_1b">Washington!$B$302</definedName>
    <definedName name="rng_anesth_basic">Washington!$B$68</definedName>
    <definedName name="rng_anesth_major">Washington!$B$87</definedName>
    <definedName name="rng_ann_ben_max">Washington!$D$15</definedName>
    <definedName name="rng_ann_ben_max_hdr">Washington!$B$15</definedName>
    <definedName name="rng_anyexcl">Washington!$B$150</definedName>
    <definedName name="rng_B103">Washington!$B$108</definedName>
    <definedName name="rng_B107">Washington!$B$112</definedName>
    <definedName name="rng_B144">Washington!$B$149</definedName>
    <definedName name="rng_B146">Washington!$B$151</definedName>
    <definedName name="rng_B150">Washington!$B$287</definedName>
    <definedName name="rng_B152">Washington!$B$289</definedName>
    <definedName name="rng_B154">Washington!$B$291</definedName>
    <definedName name="rng_B156">Washington!$B$295</definedName>
    <definedName name="rng_B160">Washington!$B$299</definedName>
    <definedName name="rng_B167">Washington!$B$306</definedName>
    <definedName name="rng_B171">Washington!$B$310</definedName>
    <definedName name="rng_B173">Washington!$B$312</definedName>
    <definedName name="rng_B175">Washington!$B$316</definedName>
    <definedName name="rng_Basic_coins">Washington!$D$13</definedName>
    <definedName name="rng_CO_disc">Washington!$B$102</definedName>
    <definedName name="rng_coins_inc">Washington!$B$35</definedName>
    <definedName name="rng_composite">Washington!$B$60</definedName>
    <definedName name="rng_crown_bu_basic">Washington!$B$71</definedName>
    <definedName name="rng_crown_bu_major">Washington!#REF!</definedName>
    <definedName name="rng_crown_length">Washington!#REF!</definedName>
    <definedName name="rng_crown_length_basic">Washington!$B$70</definedName>
    <definedName name="rng_crown_length_major">Washington!$B$89</definedName>
    <definedName name="rng_cust_name">Washington!$B$1</definedName>
    <definedName name="rng_cust_name_indem">#REF!</definedName>
    <definedName name="rng_Ded">Washington!$D$10</definedName>
    <definedName name="rng_ded_applies_to">Washington!$B$22</definedName>
    <definedName name="rng_Ded_Fam">Washington!$D$11</definedName>
    <definedName name="rng_Ded_Hdr">Washington!$B$9</definedName>
    <definedName name="rng_denture_rep_basic">Washington!$B$69</definedName>
    <definedName name="rng_denture_rep_major">Washington!$B$88</definedName>
    <definedName name="rng_disc_prod2">Washington!$B$110</definedName>
    <definedName name="rng_disc_prod22">Washington!$B$111</definedName>
    <definedName name="rng_disc_prodname">Washington!$B$101</definedName>
    <definedName name="rng_disc_prodname2">Washington!$B$105:$F$105</definedName>
    <definedName name="rng_disc_prodname3">Washington!$B$106</definedName>
    <definedName name="rng_disc_reprule">Washington!$B$290</definedName>
    <definedName name="rng_disc_reprule2">Washington!$B$297</definedName>
    <definedName name="rng_discfee_ast">Washington!$B$93</definedName>
    <definedName name="rng_disclaimer_all">Washington!$B$100:$F$319</definedName>
    <definedName name="rng_dmo_ann_ben_max">Washington!$C$15</definedName>
    <definedName name="rng_dmo_basic_coins">Washington!$C$13</definedName>
    <definedName name="rng_dmo_Ded">Washington!$C$10</definedName>
    <definedName name="rng_dmo_Ded_Fam">Washington!$C$11</definedName>
    <definedName name="rng_dmo_Major_Coins">Washington!$C$14</definedName>
    <definedName name="rng_dmo_orth">Washington!$IV$1</definedName>
    <definedName name="rng_dmo_ortho_24">Washington!$B$27</definedName>
    <definedName name="rng_dmo_Ortho_coins">Washington!$C$17</definedName>
    <definedName name="rng_dmo_Ortho_coins_ch">Washington!$C$18</definedName>
    <definedName name="rng_dmo_Ortho_ded">Washington!$C$19</definedName>
    <definedName name="rng_dmo_Ortho_ltm">Washington!$C$20</definedName>
    <definedName name="rng_dmo_OV_copay">Washington!$C$16</definedName>
    <definedName name="rng_dmo_phc">Washington!$C$55:$C$69</definedName>
    <definedName name="rng_DMO_PL_5yr">Washington!$B$240</definedName>
    <definedName name="rng_DMO_PL_disc">Washington!$185:$216</definedName>
    <definedName name="rng_DMO_PL_rules">Washington!$217:$250</definedName>
    <definedName name="rng_DMO_PL_serv">Washington!$B$233</definedName>
    <definedName name="rng_dmo_prev_coins">Washington!$C$12</definedName>
    <definedName name="rng_dmo_sealants">Washington!$C$48</definedName>
    <definedName name="rng_eff_date">Washington!$B$2</definedName>
    <definedName name="rng_eff_date_indem">#REF!</definedName>
    <definedName name="rng_emer_hdr">Washington!$B$109</definedName>
    <definedName name="rng_emerg">Washington!$B$108:$F$110</definedName>
    <definedName name="rng_er_prev">Washington!$B$109:$F$112</definedName>
    <definedName name="rng_excl_prev">Washington!$B$21</definedName>
    <definedName name="rng_final">Washington!$B$317</definedName>
    <definedName name="rng_finding_par">Washington!$B$305</definedName>
    <definedName name="rng_finding_par_1">Washington!$B$307</definedName>
    <definedName name="rng_finding_par_2">Washington!$B$308</definedName>
    <definedName name="rng_finding_par_3">Washington!$B$309</definedName>
    <definedName name="rng_finding_par_hdr">Washington!$B$304</definedName>
    <definedName name="rng_FOC_Ind_PL_5yr">Washington!$B$242</definedName>
    <definedName name="rng_FOC_Ind_PL_serv">Washington!$B$235</definedName>
    <definedName name="rng_FOC_PPO_PL_5yr">Washington!$B$241</definedName>
    <definedName name="rng_FOC_PPO_PL_serv">Washington!$B$234</definedName>
    <definedName name="rng_gingdmo_major">Washington!$C$77</definedName>
    <definedName name="rng_gingi_basic">Washington!$B$57</definedName>
    <definedName name="rng_gingi_major">Washington!$B$77</definedName>
    <definedName name="rng_impact">Washington!$D$38</definedName>
    <definedName name="rng_impacted_basic">Washington!$B$67</definedName>
    <definedName name="rng_impacted_major">Washington!$B$86</definedName>
    <definedName name="rng_implants_basic">Washington!$B$72</definedName>
    <definedName name="rng_implants_major">Washington!$B$90</definedName>
    <definedName name="rng_ind_impact">Washington!$F$38</definedName>
    <definedName name="rng_ind_num_rew">Washington!$F$37</definedName>
    <definedName name="rng_ind_rew_app">Washington!$F$34</definedName>
    <definedName name="rng_ind_rew_max">Washington!$F$36</definedName>
    <definedName name="rng_ind_rew_perc">Washington!$F$35</definedName>
    <definedName name="rng_indem_ann_ben_max">Washington!$F$15</definedName>
    <definedName name="rng_indem_basic_coins">Washington!$F$13</definedName>
    <definedName name="rng_indem_Ded">Washington!$F$10</definedName>
    <definedName name="rng_indem_Ded_Fam">Washington!$F$11</definedName>
    <definedName name="rng_indem_Major_Coins">Washington!$F$14</definedName>
    <definedName name="rng_indem_Ortho_coins">Washington!$F$17</definedName>
    <definedName name="rng_indem_Ortho_coins_ch">Washington!$F$18</definedName>
    <definedName name="rng_indem_Ortho_ded">Washington!$F$19</definedName>
    <definedName name="rng_indem_Ortho_ltm">Washington!$F$20</definedName>
    <definedName name="rng_indem_OV_copay">Washington!$F$16</definedName>
    <definedName name="rng_indem_Prev_coins">Washington!$F$12</definedName>
    <definedName name="rng_indem2">Washington!$B$300:$F$306</definedName>
    <definedName name="rng_louisiana">Washington!$B$107</definedName>
    <definedName name="rng_Major_coins">Washington!$D$14</definedName>
    <definedName name="rng_major_root_basic">Washington!$B$55</definedName>
    <definedName name="rng_major_root_major">Washington!$B$84</definedName>
    <definedName name="rng_max_inc">Washington!$B$36</definedName>
    <definedName name="rng_no_ortho">Washington!$B$19:$F$20</definedName>
    <definedName name="rng_non_par">Washington!$B$104</definedName>
    <definedName name="rng_nonpar">Washington!$B$141</definedName>
    <definedName name="rng_not_replaced">Washington!$B$296</definedName>
    <definedName name="rng_novisit">Washington!$B$38</definedName>
    <definedName name="rng_np_ann_ben_max">Washington!$E$15</definedName>
    <definedName name="rng_np_Basic_coins">Washington!$E$13</definedName>
    <definedName name="rng_np_Ded">Washington!$E$10</definedName>
    <definedName name="rng_np_Ded_Fam">Washington!$E$11</definedName>
    <definedName name="rng_np_impact">Washington!$E$38</definedName>
    <definedName name="rng_np_Major_coins">Washington!$E$14</definedName>
    <definedName name="rng_np_num_rew">Washington!$E$37</definedName>
    <definedName name="rng_np_Ortho_coins">Washington!$E$17</definedName>
    <definedName name="rng_np_Ortho_coins_ch">Washington!$E$18</definedName>
    <definedName name="rng_np_Ortho_ded">Washington!$E$19</definedName>
    <definedName name="rng_np_Ortho_ltm">Washington!$E$20</definedName>
    <definedName name="rng_np_OV_copay">Washington!$E$16</definedName>
    <definedName name="rng_np_Prev_coins">Washington!$E$12</definedName>
    <definedName name="rng_np_req">Washington!$E$33</definedName>
    <definedName name="rng_np_rew_app">Washington!$E$34</definedName>
    <definedName name="rng_np_rew_max">Washington!$E$36</definedName>
    <definedName name="rng_np_rew_perc">Washington!$E$35</definedName>
    <definedName name="rng_num_rew">Washington!$D$37</definedName>
    <definedName name="rng_ortho_ben">Washington!$B$17</definedName>
    <definedName name="rng_ortho_ben_ad_ch">Washington!#REF!</definedName>
    <definedName name="rng_ortho_ben_ch">Washington!$B$18</definedName>
    <definedName name="rng_Ortho_coins">Washington!$D$17</definedName>
    <definedName name="rng_Ortho_coins_ch">Washington!$D$18</definedName>
    <definedName name="rng_Ortho_ded">Washington!$D$19</definedName>
    <definedName name="rng_Ortho_ltm">Washington!$D$20</definedName>
    <definedName name="rng_ortho_ltm_wdng">Washington!$B$20:$G$20</definedName>
    <definedName name="rng_ortho_wding">Washington!$B$23</definedName>
    <definedName name="rng_osseous_basic">Washington!$B$66</definedName>
    <definedName name="rng_osseous_major">Washington!$B$85</definedName>
    <definedName name="rng_otherimp_hdr">Washington!$B$100</definedName>
    <definedName name="rng_OV_copay">Washington!$D$16</definedName>
    <definedName name="rng_partlist_hdr">Washington!$B$113</definedName>
    <definedName name="rng_phc_stds_maj">Washington!$D$84:$F$88</definedName>
    <definedName name="rng_PL_aet_rep1">Washington!$B$267</definedName>
    <definedName name="rng_PL_aet_rep2">Washington!$B$273</definedName>
    <definedName name="rng_PL_Indem_1">Washington!$B$154</definedName>
    <definedName name="rng_PL_Indem_prev1">Washington!$B$354</definedName>
    <definedName name="rng_PL_phc_rep1">Washington!$B$268</definedName>
    <definedName name="rng_PL_phc_rep2">Washington!$B$274</definedName>
    <definedName name="rng_PL_PPO_1">Washington!$B$153</definedName>
    <definedName name="rng_PL_PPO_prev1">Washington!$B$353</definedName>
    <definedName name="rng_ppo_extend1">Washington!$D$7</definedName>
    <definedName name="rng_ppo_extend2">Washington!$D$31</definedName>
    <definedName name="rng_ppo_extend3">Washington!$D$43</definedName>
    <definedName name="rng_ppo_orth">Washington!$IV$2</definedName>
    <definedName name="rng_PPO_PL_disc">Washington!$152:$184</definedName>
    <definedName name="rng_PPO_PL_rules">Washington!$251:$282</definedName>
    <definedName name="rng_PPO_prePL_disc">Washington!$113:$151</definedName>
    <definedName name="rng_PPO_prePL_rules">Washington!$284:$302</definedName>
    <definedName name="rng_ppo_prod">Washington!$D$6</definedName>
    <definedName name="rng_ppo_sealants">Washington!$D$48</definedName>
    <definedName name="rng_ppo_tier1">Washington!$D$8</definedName>
    <definedName name="rng_ppo_tier2">Washington!$E$8</definedName>
    <definedName name="rng_prev_1">Washington!$B$320</definedName>
    <definedName name="rng_prev_10">Washington!$B$338</definedName>
    <definedName name="rng_prev_11">Washington!$B$339</definedName>
    <definedName name="rng_prev_12">Washington!$B$340</definedName>
    <definedName name="rng_prev_1a">Washington!$B$321</definedName>
    <definedName name="rng_prev_1b">Washington!$B$322</definedName>
    <definedName name="rng_prev_2">Washington!$B$323</definedName>
    <definedName name="rng_prev_2a">Washington!$B$324</definedName>
    <definedName name="rng_prev_2b">Washington!$B$325</definedName>
    <definedName name="rng_prev_3">Washington!$B$326</definedName>
    <definedName name="rng_prev_4">Washington!$B$327</definedName>
    <definedName name="rng_prev_5">Washington!$B$328</definedName>
    <definedName name="rng_prev_6">Washington!$B$329</definedName>
    <definedName name="rng_prev_7">Washington!$B$330</definedName>
    <definedName name="rng_prev_8">Washington!$B$331</definedName>
    <definedName name="rng_prev_9">Washington!$B$332</definedName>
    <definedName name="rng_prev_9a">Washington!$B$333</definedName>
    <definedName name="rng_prev_9b">Washington!$B$334</definedName>
    <definedName name="rng_prev_9bi">Washington!$B$335</definedName>
    <definedName name="rng_prev_9bii">Washington!$B$336</definedName>
    <definedName name="rng_prev_9biii">Washington!$B$337</definedName>
    <definedName name="rng_prev_altrule">Washington!$B$345</definedName>
    <definedName name="rng_prev_altrule_1">Washington!$B$347</definedName>
    <definedName name="rng_prev_altrule_1a">Washington!$B$348</definedName>
    <definedName name="rng_prev_altrule_1b">Washington!$B$349</definedName>
    <definedName name="rng_prev_anyexcl">Washington!$B$342</definedName>
    <definedName name="rng_prev_B202">Washington!$B$343</definedName>
    <definedName name="rng_Prev_coins">Washington!$D$12</definedName>
    <definedName name="rng_prev_disc_prodname">Washington!#REF!</definedName>
    <definedName name="rng_prev_final">Washington!$B$395</definedName>
    <definedName name="rng_prev_finding_hdr">Washington!$B$384</definedName>
    <definedName name="rng_prev_finding_par">Washington!$B$385</definedName>
    <definedName name="rng_prev_finding_par_1">Washington!$B$387</definedName>
    <definedName name="rng_prev_finding_par_2">Washington!$B$388</definedName>
    <definedName name="rng_prev_finding_par_3">Washington!$B$389</definedName>
    <definedName name="rng_Prev_nonPL">Washington!$319:$350</definedName>
    <definedName name="rng_prev_otherimp_hdr">Washington!#REF!</definedName>
    <definedName name="rng_prev_partlist_hdr">Washington!$B$319</definedName>
    <definedName name="rng_Prev_PL">Washington!$351:$382</definedName>
    <definedName name="rng_prev_reins_rule1">Washington!$B$350</definedName>
    <definedName name="rng_prev_states_1">Washington!$B$391</definedName>
    <definedName name="rng_prev_states_2">Washington!$B$393</definedName>
    <definedName name="rng_prev_yourdent_hdr">Washington!$B$344</definedName>
    <definedName name="rng_prod_ca_dmo">Washington!$B$124</definedName>
    <definedName name="rng_prod_ca_dmo2">Washington!$B$148</definedName>
    <definedName name="rng_prod_dmo">Washington!$C$6</definedName>
    <definedName name="rng_prod_dmo2">Washington!$C$42</definedName>
    <definedName name="rng_prod_tx_dmo">Washington!$B$128</definedName>
    <definedName name="rng_reins_rule1">Washington!$B$303</definedName>
    <definedName name="rng_remove_for_PL">Washington!$B$293:$G$294</definedName>
    <definedName name="rng_reprule">Washington!$B$285</definedName>
    <definedName name="rng_reprule_1">Washington!$B$286</definedName>
    <definedName name="rng_reprule_2">Washington!$B$288</definedName>
    <definedName name="rng_reprule_3">Washington!$B$292</definedName>
    <definedName name="rng_req_service">Washington!$B$33</definedName>
    <definedName name="rng_rew_app">Washington!$D$34</definedName>
    <definedName name="rng_rew_disc_desc">Washington!$B$98</definedName>
    <definedName name="rng_rew_disc_hdr">Washington!$B$97</definedName>
    <definedName name="rng_rew_discl">Washington!$B$97:$G$98</definedName>
    <definedName name="rng_rew_max">Washington!$D$36</definedName>
    <definedName name="rng_rew_perc">Washington!$D$35</definedName>
    <definedName name="rng_reward_name">Washington!$B$6</definedName>
    <definedName name="rng_reward_plan">Washington!$B$30:$G$41</definedName>
    <definedName name="rng_rng_prod_tx_dmo">Washington!$B$128</definedName>
    <definedName name="rng_root_basic">Washington!$B$53:$B$54</definedName>
    <definedName name="rng_root_maj">Washington!$C$75</definedName>
    <definedName name="rng_root_major">Washington!$B$74:$B$75</definedName>
    <definedName name="rng_scaling_basic">Washington!$B$56</definedName>
    <definedName name="rng_scaling_major">Washington!$B$76</definedName>
    <definedName name="rng_scalrp_major">Washington!$C$76</definedName>
    <definedName name="rng_sealants_phc">Washington!$D$48:$F$48</definedName>
    <definedName name="rng_space_main_basic">Washington!$B$58</definedName>
    <definedName name="rng_space_main_major">Washington!$B$78</definedName>
    <definedName name="rng_space_main_prev">Washington!$B$51</definedName>
    <definedName name="rng_states_1">Washington!$B$311</definedName>
    <definedName name="rng_states2">Washington!$B$313</definedName>
    <definedName name="rng_VA_text">Washington!$B$315:$G$316</definedName>
    <definedName name="rng_waiting_per">Washington!$B$103</definedName>
    <definedName name="rng_yourdent_hdr">Washington!$B$284</definedName>
    <definedName name="rnglst_ann_ben_max">OFFSET([1]data_dental!$BJ$2,0,0,total_ann_ben_max,1)</definedName>
    <definedName name="rnglst_ann_ben_max_indem">OFFSET([1]data_dental!$BN$2,0,0,total_ann_ben_max_indem,1)</definedName>
    <definedName name="rnglst_ann_ben_max_mt">OFFSET([1]data_dental!$DB$2,0,0,total_ann_ben_max_mt,1)</definedName>
    <definedName name="rnglst_Basic_coins">OFFSET([1]data_dental!$R$2,0,0,total_Basic_coins,1)</definedName>
    <definedName name="rnglst_Basic_coins_dmo">OFFSET([1]data_dental!$Z$2,0,0,total_Basic_coins_dmo,1)</definedName>
    <definedName name="rnglst_Basic_coins_inc">OFFSET([1]data_dental!$AD$2,0,0,total_Basic_coins_inc,1)</definedName>
    <definedName name="rnglst_Basic_coins_inc_ny">OFFSET([1]data_dental!$AH$2,0,0,total_Basic_coins_inc_ny,1)</definedName>
    <definedName name="rnglst_Basic_coins_min50">OFFSET([1]data_dental!$V$2,0,0,total_Basic_coins_min50,1)</definedName>
    <definedName name="rnglst_Ded">OFFSET([1]data_dental!$F$2,0,0,total_Ded,1)</definedName>
    <definedName name="rnglst_Major_coins">OFFSET([1]data_dental!$AL$2,0,0,total_Major_coins,1)</definedName>
    <definedName name="rnglst_Major_coins_dmo">OFFSET([1]data_dental!$AX$2,0,0,total_Major_coins_dmo,1)</definedName>
    <definedName name="rnglst_Major_coins_inc1">OFFSET([1]data_dental!$BB$2,0,0,total_Major_coins_inc1,1)</definedName>
    <definedName name="rnglst_Major_coins_inc2">OFFSET([1]data_dental!$BF$2,0,0,total_Major_coins_inc2,1)</definedName>
    <definedName name="rnglst_Major_coins_min50">OFFSET([1]data_dental!$AP$2,0,0,total_Major_coins_min50,1)</definedName>
    <definedName name="rnglst_Major_coins_min50WA">OFFSET([1]data_dental!$AT$2,0,0,total_Major_coins_min50WA,1)</definedName>
    <definedName name="rnglst_Ortho_coins">OFFSET([1]data_dental!$BV$2,0,0,total_Ortho_coins,1)</definedName>
    <definedName name="rnglst_Ortho_coins_dmo">OFFSET([1]data_dental!$CH$2,0,0,total_Ortho_coins_dmo,1)</definedName>
    <definedName name="rnglst_Ortho_coins_min50">OFFSET([1]data_dental!$BZ$2,0,0,total_Ortho_coins_min50,1)</definedName>
    <definedName name="rnglst_Ortho_coins_nc">OFFSET([1]data_dental!$CD$2,0,0,total_Ortho_coins_nc,1)</definedName>
    <definedName name="rnglst_Ortho_ded">OFFSET([1]data_dental!$CL$2,0,0,total_Ortho_ded,1)</definedName>
    <definedName name="rnglst_Ortho_ltm">OFFSET([1]data_dental!$CP$2,0,0,total_Ortho_ltm,1)</definedName>
    <definedName name="rnglst_Ortho_ltm_np">OFFSET([1]data_dental!$CT$2,0,0,total_Ortho_ltm_np,1)</definedName>
    <definedName name="rnglst_Ortho_ltm_PA">OFFSET([1]data_dental!$DF$2,0,0,total_Ortho_ltm_PA,1)</definedName>
    <definedName name="rnglst_Ortho_ltm_PA_np">OFFSET([1]data_dental!$DJ$2,0,0,total_Ortho_ltm_PA_np,1)</definedName>
    <definedName name="rnglst_OV_copay">OFFSET([1]data_dental!$BR$2,0,0,total_OV_copay,1)</definedName>
    <definedName name="rnglst_Prev_coins">OFFSET([1]data_dental!$J$2,0,0,total_Prev_coins,1)</definedName>
    <definedName name="rnglst_prev_coins_50">OFFSET([1]data_dental!$N$2,0,0,total_prev_coins_50,1)</definedName>
    <definedName name="rnglst_product">OFFSET([1]data_dental!$B$2,0,0,total_product,1)</definedName>
    <definedName name="rnglst_states">OFFSET([1]data_dental!$CX$2,0,0,total_states,1)</definedName>
    <definedName name="rnglst_wa_product">OFFSET([1]data_dental!$DN$2,0,0,total_wa_product,1)</definedName>
    <definedName name="total_ann_ben_max">[1]data_dental!$BK$3</definedName>
    <definedName name="total_ann_ben_max_indem">[1]data_dental!$BO$3</definedName>
    <definedName name="total_ann_ben_max_mt">[1]data_dental!$DC$3</definedName>
    <definedName name="total_Basic_coins">[1]data_dental!$S$3</definedName>
    <definedName name="total_Basic_coins_dmo">[1]data_dental!$AA$3</definedName>
    <definedName name="total_Basic_coins_inc">[1]data_dental!$AE$4</definedName>
    <definedName name="total_Basic_coins_inc_ny">[1]data_dental!$AI$4</definedName>
    <definedName name="total_Basic_coins_min50">[1]data_dental!$W$3</definedName>
    <definedName name="total_Ded">[1]data_dental!$G$3</definedName>
    <definedName name="total_Major_coins">[1]data_dental!$AM$3</definedName>
    <definedName name="total_Major_coins_dmo">[1]data_dental!$AY$3</definedName>
    <definedName name="total_Major_coins_inc1">[1]data_dental!$BC$4</definedName>
    <definedName name="total_Major_coins_inc2">[1]data_dental!$BG$4</definedName>
    <definedName name="total_Major_coins_min50">[1]data_dental!$AQ$3</definedName>
    <definedName name="total_Major_coins_min50WA">[1]data_dental!$AU$3</definedName>
    <definedName name="total_Ortho_coins">[1]data_dental!$BW$3</definedName>
    <definedName name="total_Ortho_coins_dmo">[1]data_dental!$CI$3</definedName>
    <definedName name="total_Ortho_coins_min50">[1]data_dental!$CA$3</definedName>
    <definedName name="total_Ortho_coins_nc">[1]data_dental!$CE$3</definedName>
    <definedName name="total_Ortho_ded">[1]data_dental!$CM$3</definedName>
    <definedName name="total_Ortho_ltm">[1]data_dental!$CQ$3</definedName>
    <definedName name="total_Ortho_ltm_np">[1]data_dental!$CU$3</definedName>
    <definedName name="total_Ortho_ltm_PA">[1]data_dental!$DG$3</definedName>
    <definedName name="total_Ortho_ltm_PA_np">[1]data_dental!$DK$3</definedName>
    <definedName name="total_OV_copay">[1]data_dental!$BS$3</definedName>
    <definedName name="total_Prev_coins">[1]data_dental!$K$3</definedName>
    <definedName name="total_prev_coins_50">[1]data_dental!$O$3</definedName>
    <definedName name="total_product">[1]data_dental!$C$3</definedName>
    <definedName name="total_states">[1]data_dental!$CY$4</definedName>
    <definedName name="total_wa_product">[1]data_dental!$DO$3</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90" i="2"/>
  <c r="E90" i="2"/>
  <c r="F90" i="2"/>
</calcChain>
</file>

<file path=xl/sharedStrings.xml><?xml version="1.0" encoding="utf-8"?>
<sst xmlns="http://schemas.openxmlformats.org/spreadsheetml/2006/main" count="431" uniqueCount="278">
  <si>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</si>
  <si>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</si>
  <si>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</si>
  <si>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</si>
  <si>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</si>
  <si>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</si>
  <si>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</si>
  <si>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</si>
  <si>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</si>
  <si>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</si>
  <si>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</si>
  <si>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</si>
  <si>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</si>
  <si>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</si>
  <si>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</si>
  <si>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</si>
  <si>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</si>
  <si>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</si>
  <si>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</si>
  <si>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</si>
  <si>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</si>
  <si>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</si>
  <si>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</si>
  <si>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</si>
  <si>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</si>
  <si>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</si>
  <si>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</si>
  <si>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</si>
  <si>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</si>
  <si>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</si>
  <si>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</si>
  <si>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</si>
  <si>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online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</si>
  <si>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</si>
  <si>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online ID card, or use our Internet-based provider directory (DocFind) available at www.aetna.com.</t>
  </si>
  <si>
    <t>Finding Participating Providers</t>
  </si>
  <si>
    <t>• For services listed as visits and exams, images and pathology in the schedule of benefits.</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</si>
  <si>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</si>
  <si>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</si>
  <si>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</si>
  <si>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</si>
  <si>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</si>
  <si>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0"/>
        <color indexed="8"/>
        <rFont val="Arial"/>
        <family val="2"/>
      </rPr>
      <t>Late entrant rule</t>
    </r>
    <r>
      <rPr>
        <sz val="10"/>
        <color theme="1"/>
        <rFont val="Arial"/>
        <family val="2"/>
      </rPr>
      <t>: The plan does not cover services and supplies given to a person age 5 or older if that person did not enroll in the plan during one of the following: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</si>
  <si>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</si>
  <si>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</si>
  <si>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</si>
  <si>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0"/>
        <color indexed="8"/>
        <rFont val="Arial"/>
        <family val="2"/>
      </rPr>
      <t>Alternate treatment rule</t>
    </r>
    <r>
      <rPr>
        <sz val="10"/>
        <color theme="1"/>
        <rFont val="Arial"/>
        <family val="2"/>
      </rPr>
      <t>: Sometimes there are several ways to treat a dental problem, all of which provide acceptable results.</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</si>
  <si>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</si>
  <si>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</si>
  <si>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</si>
  <si>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14. Work related illness or injuries.</t>
  </si>
  <si>
    <t>13. Treatment by other than a dentist.  However, the plan will cover some services provided by a licensed dental hygienist under the supervision and guidance of a dentist. These are:
• Scaling of teeth
• Cleaning of teeth
• Topical application of fluoride.</t>
  </si>
  <si>
    <t>12. Payment for a portion of the charge that another party is responsible for as the primary payer.</t>
  </si>
  <si>
    <t xml:space="preserve">11. Experimental or investigational drugs, devices, treatments or procedures. </t>
  </si>
  <si>
    <t xml:space="preserve">10. Dental services and supplies that are covered in whole or in part:
• Under any other part of this plan
• Under any other plan of group benefits provided by the policyholder </t>
  </si>
  <si>
    <t>9. Temporomandibular joint dysfunction/disorder</t>
  </si>
  <si>
    <t xml:space="preserve">8. Space maintainers except when needed to preserve space resulting from the premature loss of deciduous teeth. </t>
  </si>
  <si>
    <t xml:space="preserve">7. Services and supplies provided where there is no evidence of pathology, dysfunction or disease, other than covered preventive services. </t>
  </si>
  <si>
    <t xml:space="preserve">6. Services and supplies provided in connection with treatment or care that is not covered under the plan. </t>
  </si>
  <si>
    <t>5. Instruction for diet, tobacco counseling and oral hygiene.</t>
  </si>
  <si>
    <t>4. Acupuncture, acupressure and acupuncture therapy</t>
  </si>
  <si>
    <t xml:space="preserve">3. Court-ordered services and supplies - Includes those court-ordered services and supplies, or those required as a condition of parole, probation, release or as a result of any legal proceeding.
</t>
  </si>
  <si>
    <t xml:space="preserve">2. Any charge in excess of any benefit, dollar, visit, or frequency limit stated in the schedule of benefits. </t>
  </si>
  <si>
    <r>
      <t>1. Charges for services or supplies
•</t>
    </r>
    <r>
      <rPr>
        <b/>
        <sz val="10"/>
        <color indexed="8"/>
        <rFont val="Arial"/>
        <family val="2"/>
      </rPr>
      <t xml:space="preserve"> </t>
    </r>
    <r>
      <rPr>
        <sz val="10"/>
        <color theme="1"/>
        <rFont val="Arial"/>
        <family val="2"/>
      </rPr>
      <t xml:space="preserve">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</si>
  <si>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theme="1"/>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</si>
  <si>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</si>
  <si>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</si>
  <si>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</si>
  <si>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</si>
  <si>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</si>
  <si>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</si>
  <si>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</si>
  <si>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</si>
  <si>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</si>
  <si>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</si>
  <si>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</si>
  <si>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</si>
  <si>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</si>
  <si>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</si>
  <si>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</si>
  <si>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</si>
  <si>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</si>
  <si>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</si>
  <si>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</si>
  <si>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</si>
  <si>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</si>
  <si>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</si>
  <si>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</si>
  <si>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</si>
  <si>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</si>
  <si>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</si>
  <si>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</si>
  <si>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</si>
  <si>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Virginia, Aetna DMO® is called Aetna DNO.  It is not an HMO. To receive maximum benefits, members must choose a participating primary care dentist to coordinate their care with in-network providers.</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</si>
  <si>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</si>
  <si>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</si>
  <si>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</si>
  <si>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</si>
  <si>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</si>
  <si>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</si>
  <si>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</si>
  <si>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</si>
  <si>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r>
      <rPr>
        <u/>
        <sz val="10"/>
        <color indexed="8"/>
        <rFont val="Arial"/>
        <family val="2"/>
      </rPr>
      <t>Late entrant rule</t>
    </r>
    <r>
      <rPr>
        <sz val="10"/>
        <color indexed="8"/>
        <rFont val="Arial"/>
        <family val="2"/>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</si>
  <si>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</si>
  <si>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</si>
  <si>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tooth that was removed was not an abutment to a removable or fixed partial denture installed during the prior 8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</si>
  <si>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</si>
  <si>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</si>
  <si>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0"/>
        <color indexed="8"/>
        <rFont val="Arial"/>
        <family val="2"/>
      </rPr>
      <t>Tooth missing but not replaced rule:</t>
    </r>
    <r>
      <rPr>
        <sz val="10"/>
        <color indexed="8"/>
        <rFont val="Arial"/>
        <family val="2"/>
      </rPr>
      <t xml:space="preserve">  </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</si>
  <si>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</si>
  <si>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</si>
  <si>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 The present item cannot be made serviceable, and is:
– A crown installed at least 8 years before its replacement.
– An inlay, onlay, veneer, complete denture, removable partial denture, fixed partial denture (bridge), or other prosthetic item installed at least 8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</si>
  <si>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</si>
  <si>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</si>
  <si>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</si>
  <si>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</si>
  <si>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</si>
  <si>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</si>
  <si>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</si>
  <si>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</si>
  <si>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</si>
  <si>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0"/>
        <color indexed="8"/>
        <rFont val="Arial"/>
        <family val="2"/>
      </rPr>
      <t>Replacement rule</t>
    </r>
    <r>
      <rPr>
        <sz val="10"/>
        <color indexed="8"/>
        <rFont val="Arial"/>
        <family val="2"/>
      </rPr>
      <t>: Some eligible dental services are subject to your plan’s replacement rule. The replacement rule applies to replacements of, or additions to existing:</t>
    </r>
  </si>
  <si>
    <r>
      <rPr>
        <u/>
        <sz val="10"/>
        <color indexed="8"/>
        <rFont val="Arial"/>
        <family val="2"/>
      </rPr>
      <t>Alternate treatment rule</t>
    </r>
    <r>
      <rPr>
        <sz val="10"/>
        <color indexed="8"/>
        <rFont val="Arial"/>
        <family val="2"/>
      </rPr>
      <t>: Sometimes there are several ways to treat a dental problem, all of which provide acceptable results.</t>
    </r>
  </si>
  <si>
    <t>• The tooth that was removed was not an abutment to a removable or fixed partial denture installed during the prior 5 years under the Dental DMO plan and 8 years under the Dental Indemnity plan.</t>
  </si>
  <si>
    <t>• The tooth that was removed was not an abutment to a removable or fixed partial denture installed during the prior 5 years under the Dental DMO plan and 8 years under the Dental PPO plan.</t>
  </si>
  <si>
    <r>
      <rPr>
        <u/>
        <sz val="10"/>
        <color indexed="8"/>
        <rFont val="Arial"/>
        <family val="2"/>
      </rPr>
      <t>Tooth missing but not replaced rule:</t>
    </r>
    <r>
      <rPr>
        <sz val="10"/>
        <color theme="1"/>
        <rFont val="Arial"/>
        <family val="2"/>
      </rPr>
      <t xml:space="preserve">  (Does not apply to California and Texas residents covered under the DMO plan)</t>
    </r>
  </si>
  <si>
    <t>• The present item cannot be made serviceable, and is:
– A crown installed at least 5 years under the Dental DMO plan and 8 years under the Dental Indemnity plan before its replacement.
– An inlay, onlay, veneer, complete denture, removable partial denture, fixed partial denture (bridge), or other prosthetic item installed at least 5 years under the Dental DMO plan and 8 years under the Dental Indemnity plan before its replacement.</t>
  </si>
  <si>
    <t>• The present item cannot be made serviceable, and is:
– A crown installed at least 5 years under the Dental DMO plan and 8 years under the Dental PPO plan before its replacement.
– An inlay, onlay, veneer, complete denture, removable partial denture, fixed partial denture (bridge), or other prosthetic item installed at least 5 years under the Dental DMO plan and 8 years under the Dental PPO plan before its replacement.</t>
  </si>
  <si>
    <r>
      <rPr>
        <u/>
        <sz val="10"/>
        <color indexed="8"/>
        <rFont val="Arial"/>
        <family val="2"/>
      </rPr>
      <t>Replacement rule</t>
    </r>
    <r>
      <rPr>
        <sz val="10"/>
        <color theme="1"/>
        <rFont val="Arial"/>
        <family val="2"/>
      </rPr>
      <t>: Some eligible dental services are subject to your plan’s replacement rule. The replacement rule applies to replacements of, or additions to existing:</t>
    </r>
  </si>
  <si>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</si>
  <si>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</si>
  <si>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</si>
  <si>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</si>
  <si>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</si>
  <si>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 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</si>
  <si>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</si>
  <si>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</si>
  <si>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</si>
  <si>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</si>
  <si>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</si>
  <si>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</si>
  <si>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</si>
  <si>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</si>
  <si>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</si>
  <si>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</si>
  <si>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</si>
  <si>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</si>
  <si>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</si>
  <si>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 xml:space="preserve">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 </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</si>
  <si>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</si>
  <si>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</si>
  <si>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</si>
  <si>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</si>
  <si>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</si>
  <si>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</si>
  <si>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23. Experimental or investigational drugs, devices, treatments or procedures. </t>
  </si>
  <si>
    <t xml:space="preserve">18. Services and supplies provided where there is no evidence of pathology, dysfunction or disease, other than covered preventive services. </t>
  </si>
  <si>
    <t>9. Dental work that began before you were covered by the plan. This means that the following dental work is not covered: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</si>
  <si>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 xml:space="preserve">8. Dentures, crowns, inlays, onlays, bridges, or other prosthetic appliances or services used for the purpose of splinting, to alter vertical dimension, to restore occlusion, or correcting attrition, abrasion, or erosion. </t>
  </si>
  <si>
    <t>6. Crown, inlays and onlays, and veneers unless for one of the following:
• It is treatment for decay or traumatic injury and teeth cannot be restored with a filling material
• The tooth is an abutment to a covered partial denture or fixed bridge.</t>
  </si>
  <si>
    <r>
      <t xml:space="preserve">1. Charges for services or supplies
</t>
    </r>
    <r>
      <rPr>
        <sz val="10"/>
        <color theme="1"/>
        <rFont val="Arial"/>
        <family val="2"/>
      </rPr>
      <t xml:space="preserve">• 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</si>
  <si>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indexed="8"/>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</si>
  <si>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</si>
  <si>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</si>
  <si>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</si>
  <si>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</si>
  <si>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</si>
  <si>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</si>
  <si>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</si>
  <si>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</si>
  <si>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</si>
  <si>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</si>
  <si>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</si>
  <si>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</si>
  <si>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</si>
  <si>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</si>
  <si>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</si>
  <si>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</si>
  <si>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</si>
  <si>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</si>
  <si>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</si>
  <si>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</si>
  <si>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</si>
  <si>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</si>
  <si>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</si>
  <si>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</si>
  <si>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</si>
  <si>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</si>
  <si>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</si>
  <si>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</si>
  <si>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services is subject to a waiting period and will take effect after 12 months of continuous coverage under the PPO Plan.</t>
  </si>
  <si>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</si>
  <si>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recognized charge limits.</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</si>
  <si>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</si>
  <si>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</si>
  <si>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</si>
  <si>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</si>
  <si>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</si>
  <si>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</si>
  <si>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</si>
  <si>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</si>
  <si>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</si>
  <si>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</si>
  <si>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</si>
  <si>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</si>
  <si>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</si>
  <si>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</si>
  <si>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</si>
  <si>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</si>
  <si>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</si>
  <si>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</si>
  <si>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</si>
  <si>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</si>
  <si>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</si>
  <si>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</si>
  <si>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</si>
  <si>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</si>
  <si>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</si>
  <si>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</si>
  <si>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</si>
  <si>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</si>
  <si>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</si>
  <si>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</si>
  <si>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</si>
  <si>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</si>
  <si>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</si>
  <si>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</si>
  <si>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</si>
  <si>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</si>
  <si>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</si>
  <si>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</si>
  <si>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</si>
  <si>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</si>
  <si>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</si>
  <si>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</si>
  <si>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</si>
  <si>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</si>
  <si>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</si>
  <si>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</si>
  <si>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</si>
  <si>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</si>
  <si>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</si>
  <si>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</si>
  <si>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</si>
  <si>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</si>
  <si>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</si>
  <si>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</si>
  <si>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</si>
  <si>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</si>
  <si>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</si>
  <si>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</si>
  <si>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</si>
  <si>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</si>
  <si>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</si>
  <si>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</si>
  <si>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</si>
  <si>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</si>
  <si>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</si>
  <si>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</si>
  <si>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</si>
  <si>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</si>
  <si>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</si>
  <si>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</si>
  <si>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</si>
  <si>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</si>
  <si>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</si>
  <si>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</si>
  <si>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</si>
  <si>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</si>
  <si>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</si>
  <si>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</si>
  <si>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</si>
  <si>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</si>
  <si>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</si>
  <si>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</si>
  <si>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</si>
  <si>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Washington</t>
  </si>
  <si>
    <t>Voluntary Option 9, PPO 1500B 80th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</si>
</sst>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0"/>
      <color theme="1"/>
      <name val="Arial"/>
      <family val="2"/>
    </font>
    <font>
      <sz val="10"/>
      <color theme="1"/>
      <name val="Arial"/>
      <family val="2"/>
    </font>
    <font>
      <sz val="10"/>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sz val="11"/>
      <color indexed="8"/>
      <name val="Arial"/>
      <family val="2"/>
    </font>
    <font>
      <u/>
      <sz val="10"/>
      <color indexed="12"/>
      <name val="Arial"/>
      <family val="2"/>
    </font>
    <font>
      <sz val="10"/>
      <color indexed="10"/>
      <name val="Arial"/>
      <family val="2"/>
    </font>
    <font>
      <b/>
      <sz val="12"/>
      <name val="Arial"/>
      <family val="2"/>
    </font>
    <font>
      <sz val="10"/>
      <color rgb="FF000000"/>
      <name val="Arial"/>
      <family val="2"/>
    </font>
    <font>
      <u/>
      <sz val="10"/>
      <color indexed="8"/>
      <name val="Arial"/>
      <family val="2"/>
    </font>
    <font>
      <b/>
      <sz val="12"/>
      <color theme="1"/>
      <name val="Arial"/>
      <family val="2"/>
    </font>
    <font>
      <b/>
      <sz val="10"/>
      <color indexed="8"/>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u/>
      <sz val="10"/>
      <color indexed="8"/>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2" fillId="0" borderId="0"/>
    <xf numFmtId="0" fontId="12" fillId="0" borderId="0" applyNumberFormat="0" applyFill="0" applyBorder="0" applyAlignment="0" applyProtection="0">
      <alignment vertical="top"/>
      <protection locked="0"/>
    </xf>
    <xf numFmtId="0" fontId="1" fillId="0" borderId="0"/>
  </cellStyleXfs>
  <cellXfs count="162">
    <xf numFmtId="0" fontId="0" fillId="0" borderId="0" xfId="0"/>
    <xf numFmtId="0" fontId="2" fillId="0" borderId="0" xfId="1" applyFont="1"/>
    <xf numFmtId="0" fontId="2" fillId="0" borderId="0" xfId="1" applyFont="1" applyAlignment="1">
      <alignment wrapText="1"/>
    </xf>
    <xf numFmtId="0" fontId="2" fillId="0" borderId="0" xfId="1" applyFont="1" applyAlignment="1">
      <alignment horizontal="center"/>
    </xf>
    <xf numFmtId="164" fontId="3" fillId="0" borderId="0" xfId="1" applyNumberFormat="1" applyFont="1" applyBorder="1" applyAlignment="1">
      <alignment horizontal="center" vertical="top" wrapText="1"/>
    </xf>
    <xf numFmtId="0" fontId="3" fillId="0" borderId="0" xfId="1" applyFont="1" applyBorder="1" applyAlignment="1">
      <alignment wrapText="1"/>
    </xf>
    <xf numFmtId="0" fontId="4" fillId="0" borderId="0" xfId="1" applyFont="1" applyBorder="1" applyAlignment="1">
      <alignment vertical="center"/>
    </xf>
    <xf numFmtId="0" fontId="4" fillId="0" borderId="0" xfId="1" applyFont="1" applyBorder="1" applyAlignment="1">
      <alignment horizontal="right" vertical="center" readingOrder="2"/>
    </xf>
    <xf numFmtId="0" fontId="4" fillId="0" borderId="0" xfId="1" applyFont="1" applyBorder="1" applyAlignment="1">
      <alignment horizontal="left" vertical="center" readingOrder="2"/>
    </xf>
    <xf numFmtId="0" fontId="6" fillId="0" borderId="0" xfId="1" applyFont="1" applyBorder="1" applyAlignment="1">
      <alignment horizontal="right" vertical="center" readingOrder="2"/>
    </xf>
    <xf numFmtId="0" fontId="6" fillId="0" borderId="0" xfId="1" applyFont="1" applyBorder="1" applyAlignment="1">
      <alignment horizontal="left" vertical="center" readingOrder="2"/>
    </xf>
    <xf numFmtId="0" fontId="4" fillId="0" borderId="0" xfId="1" applyNumberFormat="1" applyFont="1" applyBorder="1" applyAlignment="1">
      <alignment vertical="top" wrapText="1"/>
    </xf>
    <xf numFmtId="0" fontId="8" fillId="0" borderId="0" xfId="1" applyFont="1" applyBorder="1" applyAlignment="1">
      <alignment vertical="center"/>
    </xf>
    <xf numFmtId="0" fontId="2" fillId="0" borderId="0" xfId="1" applyBorder="1"/>
    <xf numFmtId="0" fontId="3" fillId="0" borderId="0" xfId="1" applyNumberFormat="1" applyFont="1" applyBorder="1" applyAlignment="1">
      <alignment vertical="top" wrapText="1"/>
    </xf>
    <xf numFmtId="0" fontId="9" fillId="0" borderId="0" xfId="1" applyFont="1" applyBorder="1" applyAlignment="1">
      <alignment wrapText="1"/>
    </xf>
    <xf numFmtId="0" fontId="10" fillId="0" borderId="0" xfId="1" applyFont="1" applyBorder="1" applyAlignment="1">
      <alignment vertical="center"/>
    </xf>
    <xf numFmtId="0" fontId="4" fillId="0" borderId="0" xfId="1" applyFont="1" applyBorder="1" applyAlignment="1">
      <alignment wrapText="1"/>
    </xf>
    <xf numFmtId="0" fontId="11" fillId="0" borderId="0" xfId="1" applyFont="1" applyBorder="1" applyAlignment="1">
      <alignment wrapText="1"/>
    </xf>
    <xf numFmtId="0" fontId="12" fillId="0" borderId="0" xfId="2" applyNumberFormat="1" applyBorder="1" applyAlignment="1" applyProtection="1">
      <alignment horizontal="left" vertical="top" wrapText="1" indent="2"/>
    </xf>
    <xf numFmtId="164" fontId="3" fillId="0" borderId="0"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2" fillId="0" borderId="0" xfId="1" applyFont="1" applyFill="1"/>
    <xf numFmtId="0" fontId="2" fillId="0" borderId="0" xfId="1" applyFont="1" applyFill="1" applyAlignment="1">
      <alignment vertical="top" wrapText="1"/>
    </xf>
    <xf numFmtId="0" fontId="2" fillId="0" borderId="0" xfId="1" applyFont="1" applyFill="1" applyAlignment="1">
      <alignment wrapText="1"/>
    </xf>
    <xf numFmtId="0" fontId="2" fillId="0" borderId="0" xfId="1" applyFont="1" applyFill="1" applyAlignment="1">
      <alignment horizontal="center"/>
    </xf>
    <xf numFmtId="0" fontId="13" fillId="0" borderId="0" xfId="1" applyFont="1"/>
    <xf numFmtId="0" fontId="13" fillId="0" borderId="0" xfId="1" applyFont="1" applyAlignment="1">
      <alignment vertical="top" wrapText="1"/>
    </xf>
    <xf numFmtId="0" fontId="2" fillId="0" borderId="0" xfId="1" applyFont="1" applyAlignment="1">
      <alignment vertical="top" wrapText="1"/>
    </xf>
    <xf numFmtId="0" fontId="19" fillId="0" borderId="0" xfId="1" applyFont="1" applyFill="1" applyAlignment="1">
      <alignment vertical="top" wrapText="1"/>
    </xf>
    <xf numFmtId="0" fontId="2" fillId="0" borderId="0" xfId="1" applyFont="1" applyFill="1" applyAlignment="1">
      <alignment horizontal="left" vertical="top" wrapText="1" indent="2"/>
    </xf>
    <xf numFmtId="0" fontId="2" fillId="0" borderId="0" xfId="1" applyFont="1" applyFill="1" applyAlignment="1">
      <alignment horizontal="left" vertical="top" wrapText="1"/>
    </xf>
    <xf numFmtId="0" fontId="20"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center" vertical="top" wrapText="1"/>
    </xf>
    <xf numFmtId="0" fontId="14" fillId="0" borderId="0" xfId="1" applyFont="1" applyFill="1" applyBorder="1" applyAlignment="1">
      <alignment vertical="top" wrapText="1"/>
    </xf>
    <xf numFmtId="6" fontId="2" fillId="0" borderId="0" xfId="1" applyNumberFormat="1" applyFont="1"/>
    <xf numFmtId="0" fontId="23" fillId="0" borderId="0" xfId="1" applyFont="1" applyBorder="1" applyAlignment="1">
      <alignment vertical="top" wrapText="1"/>
    </xf>
    <xf numFmtId="0" fontId="18" fillId="0" borderId="4" xfId="1" applyFont="1" applyBorder="1" applyAlignment="1">
      <alignment vertical="top" wrapText="1"/>
    </xf>
    <xf numFmtId="0" fontId="18" fillId="0" borderId="0" xfId="1" applyFont="1" applyBorder="1" applyAlignment="1">
      <alignment vertical="top" wrapText="1"/>
    </xf>
    <xf numFmtId="0" fontId="18" fillId="0" borderId="5" xfId="1" applyFont="1" applyBorder="1" applyAlignment="1">
      <alignment vertical="top" wrapText="1"/>
    </xf>
    <xf numFmtId="0" fontId="20" fillId="0" borderId="4" xfId="1" applyFont="1" applyBorder="1" applyAlignment="1">
      <alignment horizontal="center" vertical="top" wrapText="1"/>
    </xf>
    <xf numFmtId="9" fontId="20" fillId="0" borderId="0" xfId="1" applyNumberFormat="1" applyFont="1" applyAlignment="1">
      <alignment horizontal="center" vertical="top" wrapText="1"/>
    </xf>
    <xf numFmtId="9" fontId="20" fillId="0" borderId="0" xfId="1" applyNumberFormat="1" applyFont="1" applyBorder="1" applyAlignment="1">
      <alignment horizontal="center" vertical="top" wrapText="1"/>
    </xf>
    <xf numFmtId="0" fontId="18" fillId="0" borderId="5" xfId="1" applyFont="1" applyFill="1" applyBorder="1" applyAlignment="1">
      <alignment horizontal="left" vertical="top" wrapText="1" indent="2"/>
    </xf>
    <xf numFmtId="49" fontId="2" fillId="0" borderId="0" xfId="1" applyNumberFormat="1" applyFont="1"/>
    <xf numFmtId="49" fontId="2" fillId="0" borderId="0" xfId="1" applyNumberFormat="1" applyFont="1" applyFill="1"/>
    <xf numFmtId="0" fontId="20" fillId="0" borderId="4" xfId="1" applyFont="1" applyFill="1" applyBorder="1" applyAlignment="1">
      <alignment horizontal="center" vertical="top" wrapText="1"/>
    </xf>
    <xf numFmtId="0" fontId="18" fillId="0" borderId="5" xfId="1" applyFont="1" applyFill="1" applyBorder="1" applyAlignment="1">
      <alignment horizontal="left" vertical="top" wrapText="1" indent="3"/>
    </xf>
    <xf numFmtId="9" fontId="20" fillId="0" borderId="0" xfId="1" applyNumberFormat="1" applyFont="1" applyFill="1" applyAlignment="1">
      <alignment horizontal="center" vertical="top" wrapText="1"/>
    </xf>
    <xf numFmtId="9" fontId="20" fillId="0" borderId="0" xfId="1" applyNumberFormat="1" applyFont="1" applyFill="1" applyBorder="1" applyAlignment="1">
      <alignment horizontal="center" vertical="top" wrapText="1"/>
    </xf>
    <xf numFmtId="0" fontId="20" fillId="2" borderId="4" xfId="1" applyFont="1" applyFill="1" applyBorder="1" applyAlignment="1">
      <alignment horizontal="center" vertical="top" wrapText="1"/>
    </xf>
    <xf numFmtId="0" fontId="20" fillId="2" borderId="0" xfId="1" applyFont="1" applyFill="1" applyAlignment="1">
      <alignment horizontal="center" vertical="top" wrapText="1"/>
    </xf>
    <xf numFmtId="0" fontId="18" fillId="2" borderId="0" xfId="1" applyFont="1" applyFill="1" applyBorder="1" applyAlignment="1">
      <alignment horizontal="center" vertical="top" wrapText="1"/>
    </xf>
    <xf numFmtId="0" fontId="18" fillId="2" borderId="5" xfId="1" applyFont="1" applyFill="1" applyBorder="1" applyAlignment="1">
      <alignment vertical="top" wrapText="1"/>
    </xf>
    <xf numFmtId="0" fontId="20" fillId="0" borderId="0" xfId="1" applyFont="1" applyAlignment="1">
      <alignment horizontal="center" vertical="top" wrapText="1"/>
    </xf>
    <xf numFmtId="0" fontId="20" fillId="0" borderId="0" xfId="1" applyFont="1" applyBorder="1" applyAlignment="1">
      <alignment horizontal="center" vertical="top" wrapText="1"/>
    </xf>
    <xf numFmtId="0" fontId="18" fillId="0" borderId="5" xfId="1" applyFont="1" applyBorder="1" applyAlignment="1">
      <alignment horizontal="left" vertical="top" wrapText="1" indent="2"/>
    </xf>
    <xf numFmtId="0" fontId="20" fillId="2" borderId="4" xfId="1" applyFont="1" applyFill="1" applyBorder="1" applyAlignment="1">
      <alignment horizontal="right" vertical="top" wrapText="1"/>
    </xf>
    <xf numFmtId="0" fontId="24" fillId="2" borderId="0" xfId="1" applyFont="1" applyFill="1" applyAlignment="1">
      <alignment horizontal="center" vertical="top" wrapText="1"/>
    </xf>
    <xf numFmtId="49" fontId="24" fillId="2" borderId="0" xfId="1" applyNumberFormat="1" applyFont="1" applyFill="1" applyAlignment="1">
      <alignment horizontal="center" vertical="top" wrapText="1"/>
    </xf>
    <xf numFmtId="0" fontId="18" fillId="2" borderId="5" xfId="1" applyFont="1" applyFill="1" applyBorder="1" applyAlignment="1">
      <alignment wrapText="1"/>
    </xf>
    <xf numFmtId="0" fontId="18" fillId="2" borderId="4" xfId="1" applyFont="1" applyFill="1" applyBorder="1" applyAlignment="1">
      <alignment horizontal="right" vertical="top" wrapText="1"/>
    </xf>
    <xf numFmtId="0" fontId="24" fillId="2" borderId="0" xfId="1" applyFont="1" applyFill="1" applyBorder="1" applyAlignment="1">
      <alignment horizontal="center" vertical="top" wrapText="1"/>
    </xf>
    <xf numFmtId="0" fontId="18" fillId="2" borderId="6" xfId="1" applyFont="1" applyFill="1" applyBorder="1" applyAlignment="1">
      <alignment horizontal="right" vertical="top" wrapText="1"/>
    </xf>
    <xf numFmtId="0" fontId="24" fillId="2" borderId="7" xfId="1" applyFont="1" applyFill="1" applyBorder="1" applyAlignment="1">
      <alignment horizontal="center" vertical="top" wrapText="1"/>
    </xf>
    <xf numFmtId="0" fontId="18" fillId="2" borderId="8" xfId="1" applyFont="1" applyFill="1" applyBorder="1" applyAlignment="1">
      <alignment vertical="top" wrapText="1"/>
    </xf>
    <xf numFmtId="0" fontId="21" fillId="0" borderId="1" xfId="1" applyFont="1" applyBorder="1"/>
    <xf numFmtId="0" fontId="21" fillId="0" borderId="2" xfId="1" applyFont="1" applyBorder="1"/>
    <xf numFmtId="0" fontId="21" fillId="0" borderId="2" xfId="1" applyFont="1" applyBorder="1" applyAlignment="1">
      <alignment wrapText="1"/>
    </xf>
    <xf numFmtId="0" fontId="21" fillId="0" borderId="2" xfId="1" applyFont="1" applyBorder="1" applyAlignment="1">
      <alignment horizontal="center"/>
    </xf>
    <xf numFmtId="0" fontId="21" fillId="0" borderId="3" xfId="1" applyFont="1" applyBorder="1"/>
    <xf numFmtId="0" fontId="21" fillId="0" borderId="4" xfId="1" applyFont="1" applyBorder="1"/>
    <xf numFmtId="0" fontId="21" fillId="0" borderId="0" xfId="1" applyFont="1" applyBorder="1"/>
    <xf numFmtId="0" fontId="21" fillId="0" borderId="0" xfId="1" applyFont="1" applyBorder="1" applyAlignment="1">
      <alignment wrapText="1"/>
    </xf>
    <xf numFmtId="0" fontId="21" fillId="0" borderId="0" xfId="1" applyFont="1" applyBorder="1" applyAlignment="1">
      <alignment horizontal="center"/>
    </xf>
    <xf numFmtId="0" fontId="21" fillId="0" borderId="5" xfId="1" applyFont="1" applyBorder="1"/>
    <xf numFmtId="0" fontId="21" fillId="0" borderId="4" xfId="1" applyFont="1" applyBorder="1" applyAlignment="1">
      <alignment vertical="center" wrapText="1"/>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 xfId="1" applyFont="1" applyBorder="1" applyAlignment="1">
      <alignment vertical="center" wrapText="1"/>
    </xf>
    <xf numFmtId="0" fontId="21" fillId="0" borderId="4" xfId="1" applyFont="1" applyBorder="1" applyAlignment="1">
      <alignment wrapText="1"/>
    </xf>
    <xf numFmtId="0" fontId="21" fillId="0" borderId="0" xfId="1" applyFont="1" applyBorder="1" applyAlignment="1">
      <alignment horizontal="center" wrapText="1"/>
    </xf>
    <xf numFmtId="0" fontId="21" fillId="0" borderId="5" xfId="1" applyFont="1" applyBorder="1" applyAlignment="1">
      <alignment vertical="top" wrapText="1"/>
    </xf>
    <xf numFmtId="0" fontId="21" fillId="0" borderId="5" xfId="1" applyFont="1" applyBorder="1" applyAlignment="1">
      <alignment horizontal="left" vertical="center" wrapText="1" indent="1"/>
    </xf>
    <xf numFmtId="0" fontId="2" fillId="2" borderId="4" xfId="1" applyFont="1" applyFill="1" applyBorder="1"/>
    <xf numFmtId="0" fontId="2" fillId="2" borderId="0" xfId="1" applyFont="1" applyFill="1" applyBorder="1" applyAlignment="1">
      <alignment horizontal="center"/>
    </xf>
    <xf numFmtId="0" fontId="21" fillId="2" borderId="5" xfId="1" applyFont="1" applyFill="1" applyBorder="1"/>
    <xf numFmtId="0" fontId="2" fillId="2" borderId="6" xfId="1" applyFont="1" applyFill="1" applyBorder="1"/>
    <xf numFmtId="0" fontId="2" fillId="2" borderId="7" xfId="1" applyFont="1" applyFill="1" applyBorder="1" applyAlignment="1">
      <alignment horizontal="center"/>
    </xf>
    <xf numFmtId="0" fontId="21" fillId="2" borderId="8" xfId="1" applyFont="1" applyFill="1" applyBorder="1"/>
    <xf numFmtId="0" fontId="20" fillId="0" borderId="0" xfId="1" applyFont="1" applyBorder="1" applyAlignment="1">
      <alignment vertical="top" wrapText="1"/>
    </xf>
    <xf numFmtId="0" fontId="21" fillId="3" borderId="0" xfId="1" applyFont="1" applyFill="1" applyBorder="1" applyAlignment="1">
      <alignment vertical="top" wrapText="1"/>
    </xf>
    <xf numFmtId="0" fontId="20" fillId="0" borderId="6" xfId="1" applyFont="1" applyBorder="1" applyAlignment="1">
      <alignment vertical="top" wrapText="1"/>
    </xf>
    <xf numFmtId="0" fontId="20" fillId="0" borderId="4" xfId="1" applyFont="1" applyBorder="1" applyAlignment="1">
      <alignment vertical="top" wrapText="1"/>
    </xf>
    <xf numFmtId="0" fontId="20" fillId="0" borderId="1" xfId="1" applyFont="1" applyBorder="1" applyAlignment="1">
      <alignment vertical="top" wrapText="1"/>
    </xf>
    <xf numFmtId="0" fontId="20" fillId="0" borderId="4" xfId="1" applyFont="1" applyBorder="1" applyAlignment="1">
      <alignment horizontal="right" vertical="top" wrapText="1"/>
    </xf>
    <xf numFmtId="6" fontId="18" fillId="0" borderId="0" xfId="1" applyNumberFormat="1" applyFont="1" applyBorder="1" applyAlignment="1">
      <alignment horizontal="center" vertical="top" wrapText="1"/>
    </xf>
    <xf numFmtId="0" fontId="18" fillId="0" borderId="0" xfId="1" applyFont="1" applyAlignment="1">
      <alignment horizontal="center" vertical="top" wrapText="1"/>
    </xf>
    <xf numFmtId="6" fontId="18" fillId="0" borderId="0" xfId="1" applyNumberFormat="1" applyFont="1" applyAlignment="1">
      <alignment horizontal="center" vertical="top" wrapText="1"/>
    </xf>
    <xf numFmtId="0" fontId="18" fillId="0" borderId="0" xfId="1" applyFont="1" applyBorder="1" applyAlignment="1">
      <alignment horizontal="center" vertical="top" wrapText="1"/>
    </xf>
    <xf numFmtId="9" fontId="18" fillId="0" borderId="0" xfId="1" applyNumberFormat="1" applyFont="1" applyAlignment="1">
      <alignment horizontal="center" vertical="top" wrapText="1"/>
    </xf>
    <xf numFmtId="49" fontId="18" fillId="0" borderId="0" xfId="1" applyNumberFormat="1" applyFont="1" applyBorder="1" applyAlignment="1">
      <alignment horizontal="center" vertical="top" wrapText="1"/>
    </xf>
    <xf numFmtId="9" fontId="18" fillId="0" borderId="0" xfId="1" applyNumberFormat="1" applyFont="1" applyBorder="1" applyAlignment="1">
      <alignment horizontal="center" vertical="top" wrapText="1"/>
    </xf>
    <xf numFmtId="0" fontId="18" fillId="0" borderId="4" xfId="1" applyFont="1" applyBorder="1" applyAlignment="1">
      <alignment horizontal="right" vertical="top" wrapText="1"/>
    </xf>
    <xf numFmtId="0" fontId="18" fillId="2" borderId="5" xfId="1" applyFont="1" applyFill="1" applyBorder="1" applyAlignment="1">
      <alignment horizontal="left" vertical="top" wrapText="1"/>
    </xf>
    <xf numFmtId="0" fontId="20" fillId="2" borderId="6" xfId="1" applyFont="1" applyFill="1" applyBorder="1" applyAlignment="1">
      <alignment horizontal="center" vertical="top" wrapText="1"/>
    </xf>
    <xf numFmtId="0" fontId="18" fillId="2" borderId="8" xfId="1" applyFont="1" applyFill="1" applyBorder="1" applyAlignment="1">
      <alignment horizontal="left" vertical="top" wrapText="1"/>
    </xf>
    <xf numFmtId="0" fontId="2" fillId="0" borderId="2" xfId="1" applyFont="1" applyBorder="1"/>
    <xf numFmtId="0" fontId="25" fillId="0" borderId="2" xfId="1" applyFont="1" applyBorder="1" applyAlignment="1">
      <alignment horizontal="center"/>
    </xf>
    <xf numFmtId="0" fontId="25" fillId="0" borderId="2" xfId="1" applyFont="1" applyBorder="1" applyAlignment="1">
      <alignment horizontal="center" wrapText="1"/>
    </xf>
    <xf numFmtId="0" fontId="25" fillId="0" borderId="0" xfId="1" applyFont="1" applyBorder="1" applyAlignment="1">
      <alignment horizontal="center"/>
    </xf>
    <xf numFmtId="0" fontId="25" fillId="0" borderId="0" xfId="1" applyFont="1" applyBorder="1" applyAlignment="1">
      <alignment horizontal="center" wrapText="1"/>
    </xf>
    <xf numFmtId="0" fontId="15" fillId="0" borderId="0" xfId="1" applyFont="1" applyFill="1" applyAlignment="1">
      <alignment vertical="top"/>
    </xf>
    <xf numFmtId="0" fontId="2" fillId="0" borderId="0" xfId="1" applyFill="1" applyAlignment="1">
      <alignment vertical="top" wrapText="1"/>
    </xf>
    <xf numFmtId="0" fontId="2" fillId="0" borderId="0" xfId="1" applyFont="1" applyFill="1" applyAlignment="1">
      <alignment vertical="top" wrapText="1"/>
    </xf>
    <xf numFmtId="0" fontId="17"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left" vertical="top" wrapText="1" indent="2"/>
    </xf>
    <xf numFmtId="0" fontId="21" fillId="0" borderId="0" xfId="1" applyFont="1" applyFill="1" applyAlignment="1">
      <alignment vertical="top" wrapText="1"/>
    </xf>
    <xf numFmtId="0" fontId="20" fillId="0" borderId="0" xfId="1" applyFont="1" applyFill="1" applyAlignment="1">
      <alignment vertical="top" wrapText="1"/>
    </xf>
    <xf numFmtId="0" fontId="19" fillId="0" borderId="0" xfId="1" applyFont="1" applyFill="1" applyAlignment="1">
      <alignment vertical="top" wrapText="1"/>
    </xf>
    <xf numFmtId="0" fontId="15" fillId="0" borderId="0" xfId="3" applyFont="1" applyFill="1" applyAlignment="1">
      <alignment vertical="top" wrapText="1"/>
    </xf>
    <xf numFmtId="0" fontId="20" fillId="0" borderId="0" xfId="1" applyFont="1" applyFill="1" applyAlignment="1">
      <alignment horizontal="left" vertical="top" wrapText="1"/>
    </xf>
    <xf numFmtId="0" fontId="2" fillId="0" borderId="0" xfId="1" applyFont="1" applyFill="1" applyAlignment="1">
      <alignment horizontal="left" vertical="top" wrapText="1"/>
    </xf>
    <xf numFmtId="0" fontId="14" fillId="0" borderId="0" xfId="1" applyFont="1" applyFill="1" applyAlignment="1">
      <alignment vertical="top" wrapText="1"/>
    </xf>
    <xf numFmtId="0" fontId="17" fillId="0" borderId="0" xfId="3" applyFont="1" applyFill="1" applyAlignment="1">
      <alignment wrapText="1"/>
    </xf>
    <xf numFmtId="0" fontId="17" fillId="0" borderId="0" xfId="3" applyFont="1" applyFill="1" applyAlignment="1">
      <alignment vertical="top" wrapText="1"/>
    </xf>
    <xf numFmtId="0" fontId="1" fillId="0" borderId="0" xfId="3" applyFill="1" applyAlignment="1">
      <alignment vertical="top" wrapText="1"/>
    </xf>
    <xf numFmtId="0" fontId="2" fillId="0" borderId="0" xfId="1" applyFont="1" applyFill="1" applyAlignment="1">
      <alignment horizontal="left" vertical="top" wrapText="1" indent="4"/>
    </xf>
    <xf numFmtId="0" fontId="21" fillId="0" borderId="5" xfId="1" applyFont="1" applyBorder="1" applyAlignment="1">
      <alignment vertical="top" wrapText="1"/>
    </xf>
    <xf numFmtId="0" fontId="21" fillId="0" borderId="0" xfId="1" applyFont="1" applyBorder="1" applyAlignment="1">
      <alignment vertical="top" wrapText="1"/>
    </xf>
    <xf numFmtId="0" fontId="25" fillId="0" borderId="0" xfId="1" applyFont="1" applyBorder="1" applyAlignment="1">
      <alignment horizontal="center"/>
    </xf>
    <xf numFmtId="0" fontId="24" fillId="2" borderId="7" xfId="1" applyFont="1" applyFill="1" applyBorder="1" applyAlignment="1">
      <alignment horizontal="center" vertical="top" wrapText="1"/>
    </xf>
    <xf numFmtId="0" fontId="2" fillId="0" borderId="0" xfId="1" applyFont="1" applyAlignment="1">
      <alignment horizontal="right"/>
    </xf>
    <xf numFmtId="0" fontId="23" fillId="0" borderId="3" xfId="1" applyFont="1" applyBorder="1" applyAlignment="1">
      <alignment vertical="top" wrapText="1"/>
    </xf>
    <xf numFmtId="0" fontId="23" fillId="0" borderId="2" xfId="1" applyFont="1" applyBorder="1" applyAlignment="1">
      <alignment vertical="top" wrapText="1"/>
    </xf>
    <xf numFmtId="0" fontId="23" fillId="0" borderId="1" xfId="1" applyFont="1" applyBorder="1" applyAlignment="1">
      <alignment vertical="top" wrapText="1"/>
    </xf>
    <xf numFmtId="0" fontId="18" fillId="0" borderId="5" xfId="1" applyFont="1" applyBorder="1" applyAlignment="1">
      <alignment vertical="top" wrapText="1"/>
    </xf>
    <xf numFmtId="0" fontId="18" fillId="0" borderId="0" xfId="1" applyFont="1" applyBorder="1" applyAlignment="1">
      <alignment vertical="top" wrapText="1"/>
    </xf>
    <xf numFmtId="0" fontId="14" fillId="0" borderId="0" xfId="1" applyFont="1" applyAlignment="1">
      <alignment vertical="top" wrapText="1"/>
    </xf>
    <xf numFmtId="0" fontId="24" fillId="2" borderId="0" xfId="1" applyFont="1" applyFill="1" applyBorder="1" applyAlignment="1">
      <alignment horizontal="center" vertical="top" wrapText="1"/>
    </xf>
    <xf numFmtId="0" fontId="2" fillId="0" borderId="0" xfId="1" applyFont="1" applyFill="1" applyBorder="1" applyAlignment="1">
      <alignment vertical="top" wrapText="1"/>
    </xf>
    <xf numFmtId="0" fontId="18" fillId="0" borderId="4" xfId="1" applyFont="1" applyBorder="1" applyAlignment="1">
      <alignment vertical="top" wrapText="1"/>
    </xf>
    <xf numFmtId="0" fontId="14" fillId="0" borderId="0" xfId="1" applyFont="1" applyFill="1" applyAlignment="1">
      <alignment horizontal="left" vertical="top" wrapText="1"/>
    </xf>
    <xf numFmtId="0" fontId="17" fillId="0" borderId="0" xfId="1" applyFont="1" applyFill="1" applyAlignment="1">
      <alignment wrapText="1"/>
    </xf>
    <xf numFmtId="0" fontId="4" fillId="0" borderId="0" xfId="1" applyFont="1" applyBorder="1" applyAlignment="1">
      <alignment wrapText="1"/>
    </xf>
    <xf numFmtId="0" fontId="9" fillId="0" borderId="0" xfId="1" applyFont="1" applyBorder="1" applyAlignment="1">
      <alignment wrapText="1"/>
    </xf>
    <xf numFmtId="0" fontId="3" fillId="0" borderId="0" xfId="1" applyNumberFormat="1" applyFont="1" applyBorder="1" applyAlignment="1">
      <alignment vertical="top" wrapText="1"/>
    </xf>
    <xf numFmtId="0" fontId="4" fillId="0" borderId="0" xfId="1" applyNumberFormat="1" applyFont="1" applyBorder="1" applyAlignment="1">
      <alignment vertical="top" wrapText="1"/>
    </xf>
    <xf numFmtId="0" fontId="3" fillId="0" borderId="0"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2" fillId="0" borderId="0" xfId="2" applyNumberFormat="1" applyBorder="1" applyAlignment="1" applyProtection="1">
      <alignment horizontal="left" vertical="top" wrapText="1" indent="2"/>
    </xf>
    <xf numFmtId="0" fontId="3" fillId="0" borderId="0" xfId="1" applyNumberFormat="1" applyFont="1" applyFill="1" applyBorder="1" applyAlignment="1">
      <alignment horizontal="left" vertical="top" wrapText="1" indent="2"/>
    </xf>
    <xf numFmtId="0" fontId="8" fillId="0" borderId="0" xfId="1" applyFont="1" applyBorder="1" applyAlignment="1">
      <alignment vertical="center"/>
    </xf>
    <xf numFmtId="0" fontId="4" fillId="0" borderId="0" xfId="1" applyFont="1" applyBorder="1" applyAlignment="1">
      <alignment vertical="center" wrapText="1"/>
    </xf>
    <xf numFmtId="0" fontId="6" fillId="0" borderId="0" xfId="1" applyFont="1" applyBorder="1" applyAlignment="1">
      <alignment horizontal="left" vertical="center" readingOrder="2"/>
    </xf>
    <xf numFmtId="0" fontId="4" fillId="0" borderId="0" xfId="1" applyFont="1" applyBorder="1" applyAlignment="1">
      <alignment vertical="center"/>
    </xf>
    <xf numFmtId="0" fontId="4" fillId="0" borderId="0" xfId="1" applyFont="1" applyBorder="1" applyAlignment="1">
      <alignment horizontal="left" vertical="center" readingOrder="2"/>
    </xf>
    <xf numFmtId="0" fontId="15" fillId="0" borderId="0" xfId="3" applyFont="1" applyFill="1" applyAlignment="1">
      <alignment vertical="top"/>
    </xf>
    <xf numFmtId="0" fontId="15" fillId="0" borderId="0" xfId="1" applyFont="1" applyFill="1" applyAlignment="1">
      <alignment vertical="top" wrapText="1"/>
    </xf>
  </cellXfs>
  <cellStyles count="4">
    <cellStyle name="Hyperlink"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19050</xdr:rowOff>
    </xdr:from>
    <xdr:ext cx="1733550" cy="466725"/>
    <xdr:pic>
      <xdr:nvPicPr>
        <xdr:cNvPr id="2"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3450" y="1905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dates"/>
      <sheetName val="data_dental"/>
      <sheetName val="Indemnity"/>
      <sheetName val="indem_sch"/>
    </sheetNames>
    <sheetDataSet>
      <sheetData sheetId="0" refreshError="1"/>
      <sheetData sheetId="1">
        <row r="2">
          <cell r="B2" t="str">
            <v>DMO</v>
          </cell>
          <cell r="F2" t="str">
            <v>None</v>
          </cell>
          <cell r="J2" t="str">
            <v>100%</v>
          </cell>
          <cell r="N2" t="str">
            <v>100%</v>
          </cell>
          <cell r="R2" t="str">
            <v>100%</v>
          </cell>
          <cell r="V2" t="str">
            <v>100%</v>
          </cell>
          <cell r="Z2" t="str">
            <v>100%</v>
          </cell>
          <cell r="AD2" t="str">
            <v>70%</v>
          </cell>
          <cell r="AH2" t="str">
            <v>70%</v>
          </cell>
          <cell r="AL2" t="str">
            <v>60%</v>
          </cell>
          <cell r="AP2" t="str">
            <v>60%</v>
          </cell>
          <cell r="AT2" t="str">
            <v>60%</v>
          </cell>
          <cell r="AX2" t="str">
            <v>60%</v>
          </cell>
          <cell r="BB2" t="str">
            <v>60%</v>
          </cell>
          <cell r="BF2" t="str">
            <v>70%</v>
          </cell>
          <cell r="BJ2" t="str">
            <v>$500</v>
          </cell>
          <cell r="BN2" t="str">
            <v>$500</v>
          </cell>
          <cell r="BR2" t="str">
            <v>$0</v>
          </cell>
          <cell r="BV2" t="str">
            <v>60%</v>
          </cell>
          <cell r="BZ2" t="str">
            <v>60%</v>
          </cell>
          <cell r="CD2" t="str">
            <v>60%</v>
          </cell>
          <cell r="CH2" t="str">
            <v>60%</v>
          </cell>
          <cell r="CL2" t="str">
            <v>None</v>
          </cell>
          <cell r="CP2" t="str">
            <v>$500</v>
          </cell>
          <cell r="CT2" t="str">
            <v>$500</v>
          </cell>
          <cell r="CX2" t="str">
            <v>ASC</v>
          </cell>
          <cell r="DB2" t="str">
            <v>$750</v>
          </cell>
          <cell r="DF2" t="str">
            <v>$1,000</v>
          </cell>
          <cell r="DJ2" t="str">
            <v>$1,000</v>
          </cell>
          <cell r="DN2" t="str">
            <v>DMO</v>
          </cell>
        </row>
        <row r="3">
          <cell r="C3">
            <v>13</v>
          </cell>
          <cell r="G3">
            <v>9</v>
          </cell>
          <cell r="K3">
            <v>4</v>
          </cell>
          <cell r="O3">
            <v>6</v>
          </cell>
          <cell r="S3">
            <v>10</v>
          </cell>
          <cell r="W3">
            <v>8</v>
          </cell>
          <cell r="AA3">
            <v>4</v>
          </cell>
          <cell r="AM3">
            <v>5</v>
          </cell>
          <cell r="AQ3">
            <v>2</v>
          </cell>
          <cell r="AU3">
            <v>3</v>
          </cell>
          <cell r="AY3">
            <v>2</v>
          </cell>
          <cell r="BK3">
            <v>10</v>
          </cell>
          <cell r="BO3">
            <v>10</v>
          </cell>
          <cell r="BS3">
            <v>3</v>
          </cell>
          <cell r="BW3">
            <v>4</v>
          </cell>
          <cell r="CA3">
            <v>2</v>
          </cell>
          <cell r="CE3" t="str">
            <v>3</v>
          </cell>
          <cell r="CI3">
            <v>7</v>
          </cell>
          <cell r="CM3">
            <v>3</v>
          </cell>
          <cell r="CQ3">
            <v>6</v>
          </cell>
          <cell r="CU3">
            <v>5</v>
          </cell>
          <cell r="DC3">
            <v>4</v>
          </cell>
          <cell r="DG3">
            <v>4</v>
          </cell>
          <cell r="DK3">
            <v>3</v>
          </cell>
          <cell r="DO3">
            <v>11</v>
          </cell>
        </row>
        <row r="4">
          <cell r="AE4">
            <v>5</v>
          </cell>
          <cell r="AI4" t="str">
            <v>3</v>
          </cell>
          <cell r="BC4">
            <v>4</v>
          </cell>
          <cell r="BG4">
            <v>5</v>
          </cell>
          <cell r="CY4" t="str">
            <v>52</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IV445"/>
  <sheetViews>
    <sheetView showGridLines="0" showRowColHeaders="0" tabSelected="1" zoomScaleNormal="100" workbookViewId="0">
      <selection activeCell="B4" sqref="B4"/>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10" width="41.140625" style="1" customWidth="1"/>
    <col min="11" max="255" width="9.140625" style="1" customWidth="1"/>
    <col min="256" max="16384" width="13.42578125" style="1"/>
  </cols>
  <sheetData>
    <row r="1" spans="2:256" ht="15.75" customHeight="1" x14ac:dyDescent="0.2">
      <c r="B1" s="135" t="s">
        <v>276</v>
      </c>
      <c r="C1" s="135"/>
      <c r="D1" s="135"/>
      <c r="E1" s="135"/>
      <c r="F1" s="135"/>
      <c r="G1" s="135"/>
      <c r="AZ1" s="1" t="str">
        <f>B5</f>
        <v>Passive PPO</v>
      </c>
      <c r="IV1" s="1" t="s">
        <v>198</v>
      </c>
    </row>
    <row r="2" spans="2:256" ht="15.75" customHeight="1" x14ac:dyDescent="0.2">
      <c r="B2" s="135" t="s">
        <v>277</v>
      </c>
      <c r="C2" s="135"/>
      <c r="D2" s="135"/>
      <c r="E2" s="135"/>
      <c r="F2" s="135"/>
      <c r="IV2" s="1" t="s">
        <v>198</v>
      </c>
    </row>
    <row r="3" spans="2:256" ht="15.75" customHeight="1" x14ac:dyDescent="0.2">
      <c r="B3" s="133" t="s">
        <v>275</v>
      </c>
      <c r="C3" s="133"/>
      <c r="D3" s="133"/>
      <c r="E3" s="133"/>
      <c r="F3" s="133"/>
    </row>
    <row r="4" spans="2:256" ht="15.75" customHeight="1" thickBot="1" x14ac:dyDescent="0.25">
      <c r="B4" s="112"/>
      <c r="C4" s="112"/>
      <c r="D4" s="112"/>
      <c r="E4" s="113"/>
      <c r="F4" s="112"/>
    </row>
    <row r="5" spans="2:256" ht="1.5" hidden="1" customHeight="1" thickBot="1" x14ac:dyDescent="0.25">
      <c r="B5" s="110" t="s">
        <v>274</v>
      </c>
      <c r="C5" s="110"/>
      <c r="D5" s="110"/>
      <c r="E5" s="111"/>
      <c r="F5" s="110"/>
      <c r="G5" s="109"/>
    </row>
    <row r="6" spans="2:256" ht="13.5" customHeight="1" x14ac:dyDescent="0.2">
      <c r="B6" s="108"/>
      <c r="C6" s="66" t="s">
        <v>237</v>
      </c>
      <c r="D6" s="134" t="s">
        <v>274</v>
      </c>
      <c r="E6" s="134"/>
      <c r="F6" s="66" t="s">
        <v>236</v>
      </c>
      <c r="G6" s="107"/>
    </row>
    <row r="7" spans="2:256" ht="13.5" customHeight="1" x14ac:dyDescent="0.2">
      <c r="B7" s="106"/>
      <c r="C7" s="64"/>
      <c r="D7" s="142" t="s">
        <v>235</v>
      </c>
      <c r="E7" s="142"/>
      <c r="F7" s="64"/>
      <c r="G7" s="52"/>
    </row>
    <row r="8" spans="2:256" ht="13.5" customHeight="1" x14ac:dyDescent="0.2">
      <c r="B8" s="55"/>
      <c r="C8" s="54"/>
      <c r="D8" s="61" t="s">
        <v>273</v>
      </c>
      <c r="E8" s="61" t="s">
        <v>272</v>
      </c>
      <c r="F8" s="60"/>
      <c r="G8" s="63"/>
    </row>
    <row r="9" spans="2:256" ht="13.5" customHeight="1" x14ac:dyDescent="0.2">
      <c r="B9" s="41" t="s">
        <v>271</v>
      </c>
      <c r="C9" s="101"/>
      <c r="D9" s="56"/>
      <c r="E9" s="56"/>
      <c r="F9" s="56"/>
      <c r="G9" s="105"/>
      <c r="J9" s="46"/>
    </row>
    <row r="10" spans="2:256" ht="13.5" customHeight="1" x14ac:dyDescent="0.2">
      <c r="B10" s="41" t="s">
        <v>270</v>
      </c>
      <c r="C10" s="98" t="s">
        <v>264</v>
      </c>
      <c r="D10" s="100">
        <v>75</v>
      </c>
      <c r="E10" s="100">
        <v>50</v>
      </c>
      <c r="F10" s="100" t="s">
        <v>264</v>
      </c>
      <c r="G10" s="97"/>
    </row>
    <row r="11" spans="2:256" ht="13.5" customHeight="1" x14ac:dyDescent="0.2">
      <c r="B11" s="41" t="s">
        <v>269</v>
      </c>
      <c r="C11" s="98" t="s">
        <v>264</v>
      </c>
      <c r="D11" s="100">
        <v>225</v>
      </c>
      <c r="E11" s="100">
        <v>150</v>
      </c>
      <c r="F11" s="100" t="s">
        <v>264</v>
      </c>
      <c r="G11" s="97"/>
    </row>
    <row r="12" spans="2:256" ht="13.5" customHeight="1" x14ac:dyDescent="0.2">
      <c r="B12" s="41" t="s">
        <v>268</v>
      </c>
      <c r="C12" s="104">
        <v>1</v>
      </c>
      <c r="D12" s="102">
        <v>1</v>
      </c>
      <c r="E12" s="102">
        <v>1</v>
      </c>
      <c r="F12" s="102">
        <v>1</v>
      </c>
      <c r="G12" s="97"/>
    </row>
    <row r="13" spans="2:256" ht="13.5" customHeight="1" x14ac:dyDescent="0.2">
      <c r="B13" s="41" t="s">
        <v>267</v>
      </c>
      <c r="C13" s="104">
        <v>0.8</v>
      </c>
      <c r="D13" s="102">
        <v>0.8</v>
      </c>
      <c r="E13" s="102">
        <v>0.8</v>
      </c>
      <c r="F13" s="102">
        <v>1</v>
      </c>
      <c r="G13" s="97"/>
    </row>
    <row r="14" spans="2:256" ht="13.5" customHeight="1" x14ac:dyDescent="0.2">
      <c r="B14" s="41" t="s">
        <v>266</v>
      </c>
      <c r="C14" s="104">
        <v>0.6</v>
      </c>
      <c r="D14" s="102">
        <v>0.5</v>
      </c>
      <c r="E14" s="102">
        <v>0.6</v>
      </c>
      <c r="F14" s="102">
        <v>0.6</v>
      </c>
      <c r="G14" s="97"/>
    </row>
    <row r="15" spans="2:256" ht="13.5" customHeight="1" x14ac:dyDescent="0.2">
      <c r="B15" s="41" t="s">
        <v>265</v>
      </c>
      <c r="C15" s="98" t="s">
        <v>264</v>
      </c>
      <c r="D15" s="100">
        <v>1500</v>
      </c>
      <c r="E15" s="100">
        <v>1500</v>
      </c>
      <c r="F15" s="100">
        <v>500</v>
      </c>
      <c r="G15" s="97"/>
    </row>
    <row r="16" spans="2:256" ht="13.5" customHeight="1" x14ac:dyDescent="0.2">
      <c r="B16" s="41" t="s">
        <v>263</v>
      </c>
      <c r="C16" s="98">
        <v>0</v>
      </c>
      <c r="D16" s="99" t="s">
        <v>262</v>
      </c>
      <c r="E16" s="99" t="s">
        <v>262</v>
      </c>
      <c r="F16" s="99" t="s">
        <v>262</v>
      </c>
      <c r="G16" s="97"/>
    </row>
    <row r="17" spans="2:7" ht="13.5" customHeight="1" x14ac:dyDescent="0.2">
      <c r="B17" s="41" t="s">
        <v>261</v>
      </c>
      <c r="C17" s="104" t="s">
        <v>198</v>
      </c>
      <c r="D17" s="102" t="s">
        <v>198</v>
      </c>
      <c r="E17" s="102" t="s">
        <v>198</v>
      </c>
      <c r="F17" s="102" t="s">
        <v>198</v>
      </c>
      <c r="G17" s="97"/>
    </row>
    <row r="18" spans="2:7" ht="13.5" hidden="1" customHeight="1" x14ac:dyDescent="0.2">
      <c r="B18" s="41" t="s">
        <v>260</v>
      </c>
      <c r="C18" s="103" t="s">
        <v>259</v>
      </c>
      <c r="D18" s="102"/>
      <c r="E18" s="102"/>
      <c r="F18" s="102"/>
      <c r="G18" s="97"/>
    </row>
    <row r="19" spans="2:7" ht="13.5" customHeight="1" x14ac:dyDescent="0.2">
      <c r="B19" s="41" t="s">
        <v>258</v>
      </c>
      <c r="C19" s="101" t="s">
        <v>198</v>
      </c>
      <c r="D19" s="100" t="s">
        <v>198</v>
      </c>
      <c r="E19" s="99" t="s">
        <v>198</v>
      </c>
      <c r="F19" s="99" t="s">
        <v>198</v>
      </c>
      <c r="G19" s="97"/>
    </row>
    <row r="20" spans="2:7" ht="13.5" customHeight="1" x14ac:dyDescent="0.2">
      <c r="B20" s="41" t="s">
        <v>257</v>
      </c>
      <c r="C20" s="98" t="s">
        <v>198</v>
      </c>
      <c r="D20" s="98" t="s">
        <v>198</v>
      </c>
      <c r="E20" s="98" t="s">
        <v>198</v>
      </c>
      <c r="F20" s="98" t="s">
        <v>198</v>
      </c>
      <c r="G20" s="97"/>
    </row>
    <row r="21" spans="2:7" ht="13.5" hidden="1" customHeight="1" x14ac:dyDescent="0.2">
      <c r="B21" s="139" t="s">
        <v>256</v>
      </c>
      <c r="C21" s="140"/>
      <c r="D21" s="140"/>
      <c r="E21" s="140"/>
      <c r="F21" s="140"/>
      <c r="G21" s="97"/>
    </row>
    <row r="22" spans="2:7" ht="13.5" customHeight="1" x14ac:dyDescent="0.2">
      <c r="B22" s="139" t="s">
        <v>255</v>
      </c>
      <c r="C22" s="140"/>
      <c r="D22" s="140"/>
      <c r="E22" s="140"/>
      <c r="F22" s="140"/>
      <c r="G22" s="95"/>
    </row>
    <row r="23" spans="2:7" ht="27.75" hidden="1" customHeight="1" thickBot="1" x14ac:dyDescent="0.25">
      <c r="B23" s="131" t="s">
        <v>254</v>
      </c>
      <c r="C23" s="132"/>
      <c r="D23" s="132"/>
      <c r="E23" s="132"/>
      <c r="F23" s="132"/>
      <c r="G23" s="96"/>
    </row>
    <row r="24" spans="2:7" ht="27.75" hidden="1" customHeight="1" x14ac:dyDescent="0.2">
      <c r="B24" s="131" t="s">
        <v>253</v>
      </c>
      <c r="C24" s="132"/>
      <c r="D24" s="132"/>
      <c r="E24" s="132"/>
      <c r="F24" s="132"/>
      <c r="G24" s="95"/>
    </row>
    <row r="25" spans="2:7" ht="27.75" hidden="1" customHeight="1" x14ac:dyDescent="0.2">
      <c r="B25" s="131" t="s">
        <v>252</v>
      </c>
      <c r="C25" s="132"/>
      <c r="D25" s="132"/>
      <c r="E25" s="132"/>
      <c r="F25" s="132"/>
      <c r="G25" s="95"/>
    </row>
    <row r="26" spans="2:7" ht="27.75" hidden="1" customHeight="1" thickBot="1" x14ac:dyDescent="0.2">
      <c r="B26" s="131" t="s">
        <v>251</v>
      </c>
      <c r="C26" s="132"/>
      <c r="D26" s="132"/>
      <c r="E26" s="132"/>
      <c r="F26" s="132"/>
      <c r="G26" s="95"/>
    </row>
    <row r="27" spans="2:7" ht="13.5" hidden="1" customHeight="1" x14ac:dyDescent="0.2">
      <c r="B27" s="131" t="s">
        <v>250</v>
      </c>
      <c r="C27" s="132"/>
      <c r="D27" s="132"/>
      <c r="E27" s="132"/>
      <c r="F27" s="132"/>
      <c r="G27" s="94"/>
    </row>
    <row r="28" spans="2:7" ht="0.75" customHeight="1" x14ac:dyDescent="0.2">
      <c r="B28" s="93"/>
      <c r="C28" s="93"/>
      <c r="D28" s="93"/>
      <c r="E28" s="93"/>
      <c r="F28" s="93"/>
      <c r="G28" s="92"/>
    </row>
    <row r="29" spans="2:7" ht="13.5" customHeight="1" thickBot="1" x14ac:dyDescent="0.25"/>
    <row r="30" spans="2:7" ht="13.5" hidden="1" customHeight="1" x14ac:dyDescent="0.25">
      <c r="B30" s="91" t="s">
        <v>249</v>
      </c>
      <c r="C30" s="90"/>
      <c r="D30" s="134" t="str">
        <f>rng_ppo_prod</f>
        <v>Passive PPO</v>
      </c>
      <c r="E30" s="134"/>
      <c r="F30" s="66" t="s">
        <v>236</v>
      </c>
      <c r="G30" s="89"/>
    </row>
    <row r="31" spans="2:7" ht="13.5" hidden="1" customHeight="1" thickBot="1" x14ac:dyDescent="0.25">
      <c r="B31" s="88"/>
      <c r="C31" s="87"/>
      <c r="D31" s="142" t="s">
        <v>235</v>
      </c>
      <c r="E31" s="142"/>
      <c r="F31" s="64"/>
      <c r="G31" s="86"/>
    </row>
    <row r="32" spans="2:7" ht="13.5" hidden="1" customHeight="1" x14ac:dyDescent="0.25">
      <c r="B32" s="88"/>
      <c r="C32" s="87"/>
      <c r="D32" s="61" t="str">
        <f>rng_ppo_tier1</f>
        <v/>
      </c>
      <c r="E32" s="61" t="str">
        <f>rng_ppo_tier2</f>
        <v xml:space="preserve">Non-participating </v>
      </c>
      <c r="F32" s="60"/>
      <c r="G32" s="86"/>
    </row>
    <row r="33" spans="2:7" ht="27" hidden="1" customHeight="1" x14ac:dyDescent="0.25">
      <c r="B33" s="85" t="s">
        <v>248</v>
      </c>
      <c r="C33" s="79"/>
      <c r="D33" s="79" t="s">
        <v>247</v>
      </c>
      <c r="E33" s="79" t="s">
        <v>247</v>
      </c>
      <c r="F33" s="79" t="s">
        <v>247</v>
      </c>
      <c r="G33" s="78"/>
    </row>
    <row r="34" spans="2:7" ht="27" hidden="1" customHeight="1" x14ac:dyDescent="0.25">
      <c r="B34" s="81" t="s">
        <v>246</v>
      </c>
      <c r="C34" s="79"/>
      <c r="D34" s="79" t="s">
        <v>245</v>
      </c>
      <c r="E34" s="79" t="s">
        <v>245</v>
      </c>
      <c r="F34" s="79" t="s">
        <v>245</v>
      </c>
      <c r="G34" s="78"/>
    </row>
    <row r="35" spans="2:7" ht="13.5" hidden="1" customHeight="1" x14ac:dyDescent="0.25">
      <c r="B35" s="84" t="s">
        <v>244</v>
      </c>
      <c r="C35" s="76"/>
      <c r="D35" s="83"/>
      <c r="E35" s="83"/>
      <c r="F35" s="83"/>
      <c r="G35" s="82"/>
    </row>
    <row r="36" spans="2:7" ht="13.5" hidden="1" customHeight="1" x14ac:dyDescent="0.25">
      <c r="B36" s="84" t="s">
        <v>243</v>
      </c>
      <c r="C36" s="76"/>
      <c r="D36" s="83"/>
      <c r="E36" s="83"/>
      <c r="F36" s="83"/>
      <c r="G36" s="82"/>
    </row>
    <row r="37" spans="2:7" ht="13.5" hidden="1" customHeight="1" x14ac:dyDescent="0.25">
      <c r="B37" s="84" t="s">
        <v>242</v>
      </c>
      <c r="C37" s="76"/>
      <c r="D37" s="83"/>
      <c r="E37" s="83"/>
      <c r="F37" s="83"/>
      <c r="G37" s="82"/>
    </row>
    <row r="38" spans="2:7" ht="13.5" hidden="1" customHeight="1" x14ac:dyDescent="0.25">
      <c r="B38" s="81" t="s">
        <v>241</v>
      </c>
      <c r="C38" s="80"/>
      <c r="D38" s="79" t="s">
        <v>240</v>
      </c>
      <c r="E38" s="79" t="s">
        <v>240</v>
      </c>
      <c r="F38" s="79" t="s">
        <v>240</v>
      </c>
      <c r="G38" s="78"/>
    </row>
    <row r="39" spans="2:7" ht="13.5" hidden="1" customHeight="1" x14ac:dyDescent="0.25">
      <c r="B39" s="77"/>
      <c r="C39" s="76"/>
      <c r="D39" s="74"/>
      <c r="E39" s="75"/>
      <c r="F39" s="74"/>
      <c r="G39" s="73"/>
    </row>
    <row r="40" spans="2:7" ht="13.5" hidden="1" customHeight="1" thickBot="1" x14ac:dyDescent="0.25">
      <c r="B40" s="72" t="s">
        <v>239</v>
      </c>
      <c r="C40" s="71"/>
      <c r="D40" s="69"/>
      <c r="E40" s="70"/>
      <c r="F40" s="69"/>
      <c r="G40" s="68"/>
    </row>
    <row r="41" spans="2:7" ht="13.5" hidden="1" customHeight="1" thickBot="1" x14ac:dyDescent="0.25"/>
    <row r="42" spans="2:7" ht="13.5" customHeight="1" x14ac:dyDescent="0.2">
      <c r="B42" s="67" t="s">
        <v>238</v>
      </c>
      <c r="C42" s="66" t="s">
        <v>237</v>
      </c>
      <c r="D42" s="134" t="str">
        <f>rng_ppo_prod</f>
        <v>Passive PPO</v>
      </c>
      <c r="E42" s="134"/>
      <c r="F42" s="66" t="s">
        <v>236</v>
      </c>
      <c r="G42" s="65"/>
    </row>
    <row r="43" spans="2:7" ht="13.5" customHeight="1" x14ac:dyDescent="0.2">
      <c r="B43" s="55"/>
      <c r="C43" s="64"/>
      <c r="D43" s="142" t="s">
        <v>235</v>
      </c>
      <c r="E43" s="142"/>
      <c r="F43" s="64"/>
      <c r="G43" s="63"/>
    </row>
    <row r="44" spans="2:7" ht="13.5" customHeight="1" x14ac:dyDescent="0.2">
      <c r="B44" s="62" t="s">
        <v>234</v>
      </c>
      <c r="C44" s="54"/>
      <c r="D44" s="61" t="str">
        <f>rng_ppo_tier1</f>
        <v/>
      </c>
      <c r="E44" s="61" t="str">
        <f>rng_ppo_tier2</f>
        <v xml:space="preserve">Non-participating </v>
      </c>
      <c r="F44" s="60"/>
      <c r="G44" s="59"/>
    </row>
    <row r="45" spans="2:7" ht="13.5" customHeight="1" x14ac:dyDescent="0.2">
      <c r="B45" s="58" t="s">
        <v>233</v>
      </c>
      <c r="C45" s="44">
        <f>rng_dmo_prev_coins</f>
        <v>1</v>
      </c>
      <c r="D45" s="43">
        <f t="shared" ref="D45:D51" si="0">rng_Prev_coins</f>
        <v>1</v>
      </c>
      <c r="E45" s="43">
        <f t="shared" ref="E45:E51" si="1">rng_np_Prev_coins</f>
        <v>1</v>
      </c>
      <c r="F45" s="43">
        <f t="shared" ref="F45:F51" si="2">rng_indem_Prev_coins</f>
        <v>1</v>
      </c>
      <c r="G45" s="42"/>
    </row>
    <row r="46" spans="2:7" ht="13.5" customHeight="1" x14ac:dyDescent="0.2">
      <c r="B46" s="58" t="s">
        <v>232</v>
      </c>
      <c r="C46" s="44">
        <f>rng_dmo_prev_coins</f>
        <v>1</v>
      </c>
      <c r="D46" s="43">
        <f t="shared" si="0"/>
        <v>1</v>
      </c>
      <c r="E46" s="43">
        <f t="shared" si="1"/>
        <v>1</v>
      </c>
      <c r="F46" s="43">
        <f t="shared" si="2"/>
        <v>1</v>
      </c>
      <c r="G46" s="42"/>
    </row>
    <row r="47" spans="2:7" ht="13.5" customHeight="1" x14ac:dyDescent="0.2">
      <c r="B47" s="58" t="s">
        <v>231</v>
      </c>
      <c r="C47" s="44">
        <f>rng_dmo_prev_coins</f>
        <v>1</v>
      </c>
      <c r="D47" s="43">
        <f t="shared" si="0"/>
        <v>1</v>
      </c>
      <c r="E47" s="43">
        <f t="shared" si="1"/>
        <v>1</v>
      </c>
      <c r="F47" s="43">
        <f t="shared" si="2"/>
        <v>1</v>
      </c>
      <c r="G47" s="42"/>
    </row>
    <row r="48" spans="2:7" ht="13.5" customHeight="1" x14ac:dyDescent="0.2">
      <c r="B48" s="58" t="s">
        <v>230</v>
      </c>
      <c r="C48" s="44">
        <v>1</v>
      </c>
      <c r="D48" s="43">
        <f t="shared" si="0"/>
        <v>1</v>
      </c>
      <c r="E48" s="43">
        <f t="shared" si="1"/>
        <v>1</v>
      </c>
      <c r="F48" s="43">
        <f t="shared" si="2"/>
        <v>1</v>
      </c>
      <c r="G48" s="42"/>
    </row>
    <row r="49" spans="2:13" ht="13.5" customHeight="1" x14ac:dyDescent="0.2">
      <c r="B49" s="58" t="s">
        <v>229</v>
      </c>
      <c r="C49" s="44">
        <f>rng_dmo_prev_coins</f>
        <v>1</v>
      </c>
      <c r="D49" s="43">
        <f t="shared" si="0"/>
        <v>1</v>
      </c>
      <c r="E49" s="43">
        <f t="shared" si="1"/>
        <v>1</v>
      </c>
      <c r="F49" s="43">
        <f t="shared" si="2"/>
        <v>1</v>
      </c>
      <c r="G49" s="42"/>
    </row>
    <row r="50" spans="2:13" ht="13.5" customHeight="1" x14ac:dyDescent="0.2">
      <c r="B50" s="58" t="s">
        <v>228</v>
      </c>
      <c r="C50" s="44">
        <f>rng_dmo_prev_coins</f>
        <v>1</v>
      </c>
      <c r="D50" s="43">
        <f t="shared" si="0"/>
        <v>1</v>
      </c>
      <c r="E50" s="43">
        <f t="shared" si="1"/>
        <v>1</v>
      </c>
      <c r="F50" s="43">
        <f t="shared" si="2"/>
        <v>1</v>
      </c>
      <c r="G50" s="42"/>
    </row>
    <row r="51" spans="2:13" ht="13.5" customHeight="1" x14ac:dyDescent="0.2">
      <c r="B51" s="58" t="s">
        <v>213</v>
      </c>
      <c r="C51" s="44">
        <f>rng_dmo_prev_coins</f>
        <v>1</v>
      </c>
      <c r="D51" s="43">
        <f t="shared" si="0"/>
        <v>1</v>
      </c>
      <c r="E51" s="43">
        <f t="shared" si="1"/>
        <v>1</v>
      </c>
      <c r="F51" s="43">
        <f t="shared" si="2"/>
        <v>1</v>
      </c>
      <c r="G51" s="42"/>
    </row>
    <row r="52" spans="2:13" ht="13.5" customHeight="1" x14ac:dyDescent="0.2">
      <c r="B52" s="55" t="s">
        <v>227</v>
      </c>
      <c r="C52" s="54"/>
      <c r="D52" s="53"/>
      <c r="E52" s="53"/>
      <c r="F52" s="53"/>
      <c r="G52" s="52"/>
    </row>
    <row r="53" spans="2:13" ht="13.5" customHeight="1" x14ac:dyDescent="0.2">
      <c r="B53" s="45" t="s">
        <v>217</v>
      </c>
      <c r="C53" s="57"/>
      <c r="D53" s="56"/>
      <c r="E53" s="56"/>
      <c r="F53" s="56"/>
      <c r="G53" s="42"/>
    </row>
    <row r="54" spans="2:13" ht="13.5" customHeight="1" x14ac:dyDescent="0.2">
      <c r="B54" s="49" t="s">
        <v>216</v>
      </c>
      <c r="C54" s="44">
        <f>rng_dmo_basic_coins</f>
        <v>0.8</v>
      </c>
      <c r="D54" s="43">
        <f t="shared" ref="D54:D72" si="3">rng_Basic_coins</f>
        <v>0.8</v>
      </c>
      <c r="E54" s="43">
        <f t="shared" ref="E54:E72" si="4">rng_np_Basic_coins</f>
        <v>0.8</v>
      </c>
      <c r="F54" s="43">
        <f t="shared" ref="F54:F72" si="5">rng_indem_basic_coins</f>
        <v>1</v>
      </c>
      <c r="G54" s="42"/>
      <c r="M54" s="46"/>
    </row>
    <row r="55" spans="2:13" s="23" customFormat="1" ht="13.5" hidden="1" customHeight="1" x14ac:dyDescent="0.2">
      <c r="B55" s="45" t="s">
        <v>207</v>
      </c>
      <c r="C55" s="44" t="s">
        <v>219</v>
      </c>
      <c r="D55" s="50">
        <f t="shared" si="3"/>
        <v>0.8</v>
      </c>
      <c r="E55" s="50">
        <f t="shared" si="4"/>
        <v>0.8</v>
      </c>
      <c r="F55" s="50">
        <f t="shared" si="5"/>
        <v>1</v>
      </c>
      <c r="G55" s="48"/>
      <c r="M55" s="46"/>
    </row>
    <row r="56" spans="2:13" ht="13.5" customHeight="1" x14ac:dyDescent="0.2">
      <c r="B56" s="45" t="s">
        <v>215</v>
      </c>
      <c r="C56" s="44">
        <f t="shared" ref="C56:C65" si="6">rng_dmo_basic_coins</f>
        <v>0.8</v>
      </c>
      <c r="D56" s="43">
        <f t="shared" si="3"/>
        <v>0.8</v>
      </c>
      <c r="E56" s="43">
        <f t="shared" si="4"/>
        <v>0.8</v>
      </c>
      <c r="F56" s="43">
        <f t="shared" si="5"/>
        <v>1</v>
      </c>
      <c r="G56" s="42"/>
      <c r="M56" s="46"/>
    </row>
    <row r="57" spans="2:13" ht="13.5" customHeight="1" x14ac:dyDescent="0.2">
      <c r="B57" s="45" t="s">
        <v>214</v>
      </c>
      <c r="C57" s="44">
        <f t="shared" si="6"/>
        <v>0.8</v>
      </c>
      <c r="D57" s="43">
        <f t="shared" si="3"/>
        <v>0.8</v>
      </c>
      <c r="E57" s="43">
        <f t="shared" si="4"/>
        <v>0.8</v>
      </c>
      <c r="F57" s="43">
        <f t="shared" si="5"/>
        <v>1</v>
      </c>
      <c r="G57" s="42"/>
      <c r="M57" s="46"/>
    </row>
    <row r="58" spans="2:13" ht="13.5" hidden="1" customHeight="1" x14ac:dyDescent="0.2">
      <c r="B58" s="45" t="s">
        <v>213</v>
      </c>
      <c r="C58" s="44">
        <f t="shared" si="6"/>
        <v>0.8</v>
      </c>
      <c r="D58" s="43">
        <f t="shared" si="3"/>
        <v>0.8</v>
      </c>
      <c r="E58" s="43">
        <f t="shared" si="4"/>
        <v>0.8</v>
      </c>
      <c r="F58" s="43">
        <f t="shared" si="5"/>
        <v>1</v>
      </c>
      <c r="G58" s="42"/>
      <c r="M58" s="46"/>
    </row>
    <row r="59" spans="2:13" ht="13.5" customHeight="1" x14ac:dyDescent="0.2">
      <c r="B59" s="45" t="s">
        <v>226</v>
      </c>
      <c r="C59" s="44">
        <f t="shared" si="6"/>
        <v>0.8</v>
      </c>
      <c r="D59" s="43">
        <f t="shared" si="3"/>
        <v>0.8</v>
      </c>
      <c r="E59" s="43">
        <f t="shared" si="4"/>
        <v>0.8</v>
      </c>
      <c r="F59" s="43">
        <f t="shared" si="5"/>
        <v>1</v>
      </c>
      <c r="G59" s="42"/>
      <c r="M59" s="46"/>
    </row>
    <row r="60" spans="2:13" ht="13.5" customHeight="1" x14ac:dyDescent="0.2">
      <c r="B60" s="45" t="s">
        <v>225</v>
      </c>
      <c r="C60" s="44">
        <f t="shared" si="6"/>
        <v>0.8</v>
      </c>
      <c r="D60" s="43">
        <f t="shared" si="3"/>
        <v>0.8</v>
      </c>
      <c r="E60" s="43">
        <f t="shared" si="4"/>
        <v>0.8</v>
      </c>
      <c r="F60" s="43">
        <f t="shared" si="5"/>
        <v>1</v>
      </c>
      <c r="G60" s="42"/>
      <c r="M60" s="46"/>
    </row>
    <row r="61" spans="2:13" ht="13.5" customHeight="1" x14ac:dyDescent="0.2">
      <c r="B61" s="45" t="s">
        <v>224</v>
      </c>
      <c r="C61" s="44">
        <f t="shared" si="6"/>
        <v>0.8</v>
      </c>
      <c r="D61" s="43">
        <f t="shared" si="3"/>
        <v>0.8</v>
      </c>
      <c r="E61" s="43">
        <f t="shared" si="4"/>
        <v>0.8</v>
      </c>
      <c r="F61" s="43">
        <f t="shared" si="5"/>
        <v>1</v>
      </c>
      <c r="G61" s="42"/>
      <c r="M61" s="46"/>
    </row>
    <row r="62" spans="2:13" ht="13.5" customHeight="1" x14ac:dyDescent="0.2">
      <c r="B62" s="45" t="s">
        <v>223</v>
      </c>
      <c r="C62" s="44">
        <f t="shared" si="6"/>
        <v>0.8</v>
      </c>
      <c r="D62" s="43">
        <f t="shared" si="3"/>
        <v>0.8</v>
      </c>
      <c r="E62" s="43">
        <f t="shared" si="4"/>
        <v>0.8</v>
      </c>
      <c r="F62" s="43">
        <f t="shared" si="5"/>
        <v>1</v>
      </c>
      <c r="G62" s="42"/>
      <c r="M62" s="46"/>
    </row>
    <row r="63" spans="2:13" ht="13.5" customHeight="1" x14ac:dyDescent="0.2">
      <c r="B63" s="45" t="s">
        <v>222</v>
      </c>
      <c r="C63" s="44">
        <f t="shared" si="6"/>
        <v>0.8</v>
      </c>
      <c r="D63" s="43">
        <f t="shared" si="3"/>
        <v>0.8</v>
      </c>
      <c r="E63" s="43">
        <f t="shared" si="4"/>
        <v>0.8</v>
      </c>
      <c r="F63" s="43">
        <f t="shared" si="5"/>
        <v>1</v>
      </c>
      <c r="G63" s="42"/>
      <c r="M63" s="46"/>
    </row>
    <row r="64" spans="2:13" ht="13.5" customHeight="1" x14ac:dyDescent="0.2">
      <c r="B64" s="45" t="s">
        <v>221</v>
      </c>
      <c r="C64" s="44">
        <f t="shared" si="6"/>
        <v>0.8</v>
      </c>
      <c r="D64" s="43">
        <f t="shared" si="3"/>
        <v>0.8</v>
      </c>
      <c r="E64" s="43">
        <f t="shared" si="4"/>
        <v>0.8</v>
      </c>
      <c r="F64" s="43">
        <f t="shared" si="5"/>
        <v>1</v>
      </c>
      <c r="G64" s="42"/>
      <c r="M64" s="46"/>
    </row>
    <row r="65" spans="2:13" ht="13.5" customHeight="1" x14ac:dyDescent="0.2">
      <c r="B65" s="45" t="s">
        <v>220</v>
      </c>
      <c r="C65" s="44">
        <f t="shared" si="6"/>
        <v>0.8</v>
      </c>
      <c r="D65" s="43">
        <f t="shared" si="3"/>
        <v>0.8</v>
      </c>
      <c r="E65" s="43">
        <f t="shared" si="4"/>
        <v>0.8</v>
      </c>
      <c r="F65" s="43">
        <f t="shared" si="5"/>
        <v>1</v>
      </c>
      <c r="G65" s="42"/>
      <c r="M65" s="46"/>
    </row>
    <row r="66" spans="2:13" s="23" customFormat="1" ht="13.5" hidden="1" customHeight="1" x14ac:dyDescent="0.2">
      <c r="B66" s="45" t="s">
        <v>206</v>
      </c>
      <c r="C66" s="44" t="s">
        <v>219</v>
      </c>
      <c r="D66" s="50">
        <f t="shared" si="3"/>
        <v>0.8</v>
      </c>
      <c r="E66" s="50">
        <f t="shared" si="4"/>
        <v>0.8</v>
      </c>
      <c r="F66" s="50">
        <f t="shared" si="5"/>
        <v>1</v>
      </c>
      <c r="G66" s="48"/>
      <c r="M66" s="47"/>
    </row>
    <row r="67" spans="2:13" s="23" customFormat="1" ht="13.5" hidden="1" customHeight="1" x14ac:dyDescent="0.2">
      <c r="B67" s="45" t="s">
        <v>205</v>
      </c>
      <c r="C67" s="44" t="s">
        <v>219</v>
      </c>
      <c r="D67" s="50">
        <f t="shared" si="3"/>
        <v>0.8</v>
      </c>
      <c r="E67" s="50">
        <f t="shared" si="4"/>
        <v>0.8</v>
      </c>
      <c r="F67" s="50">
        <f t="shared" si="5"/>
        <v>1</v>
      </c>
      <c r="G67" s="48"/>
      <c r="M67" s="47"/>
    </row>
    <row r="68" spans="2:13" s="23" customFormat="1" ht="13.5" hidden="1" customHeight="1" x14ac:dyDescent="0.2">
      <c r="B68" s="45" t="s">
        <v>204</v>
      </c>
      <c r="C68" s="44" t="s">
        <v>219</v>
      </c>
      <c r="D68" s="50">
        <f t="shared" si="3"/>
        <v>0.8</v>
      </c>
      <c r="E68" s="50">
        <f t="shared" si="4"/>
        <v>0.8</v>
      </c>
      <c r="F68" s="50">
        <f t="shared" si="5"/>
        <v>1</v>
      </c>
      <c r="G68" s="48"/>
      <c r="M68" s="47"/>
    </row>
    <row r="69" spans="2:13" s="23" customFormat="1" ht="13.5" hidden="1" customHeight="1" x14ac:dyDescent="0.2">
      <c r="B69" s="45" t="s">
        <v>203</v>
      </c>
      <c r="C69" s="44" t="s">
        <v>219</v>
      </c>
      <c r="D69" s="50">
        <f t="shared" si="3"/>
        <v>0.8</v>
      </c>
      <c r="E69" s="50">
        <f t="shared" si="4"/>
        <v>0.8</v>
      </c>
      <c r="F69" s="50">
        <f t="shared" si="5"/>
        <v>1</v>
      </c>
      <c r="G69" s="48"/>
      <c r="M69" s="47"/>
    </row>
    <row r="70" spans="2:13" s="23" customFormat="1" ht="13.5" hidden="1" customHeight="1" x14ac:dyDescent="0.2">
      <c r="B70" s="45" t="s">
        <v>202</v>
      </c>
      <c r="C70" s="44" t="s">
        <v>219</v>
      </c>
      <c r="D70" s="50">
        <f t="shared" si="3"/>
        <v>0.8</v>
      </c>
      <c r="E70" s="50">
        <f t="shared" si="4"/>
        <v>0.8</v>
      </c>
      <c r="F70" s="50">
        <f t="shared" si="5"/>
        <v>1</v>
      </c>
      <c r="G70" s="48"/>
      <c r="M70" s="47"/>
    </row>
    <row r="71" spans="2:13" s="23" customFormat="1" ht="13.5" hidden="1" customHeight="1" x14ac:dyDescent="0.2">
      <c r="B71" s="45" t="s">
        <v>200</v>
      </c>
      <c r="C71" s="44" t="s">
        <v>219</v>
      </c>
      <c r="D71" s="50">
        <f t="shared" si="3"/>
        <v>0.8</v>
      </c>
      <c r="E71" s="50">
        <f t="shared" si="4"/>
        <v>0.8</v>
      </c>
      <c r="F71" s="50">
        <f t="shared" si="5"/>
        <v>1</v>
      </c>
      <c r="G71" s="48"/>
      <c r="M71" s="47"/>
    </row>
    <row r="72" spans="2:13" s="23" customFormat="1" ht="13.5" hidden="1" customHeight="1" x14ac:dyDescent="0.2">
      <c r="B72" s="45" t="s">
        <v>199</v>
      </c>
      <c r="C72" s="44" t="s">
        <v>198</v>
      </c>
      <c r="D72" s="50">
        <f t="shared" si="3"/>
        <v>0.8</v>
      </c>
      <c r="E72" s="50">
        <f t="shared" si="4"/>
        <v>0.8</v>
      </c>
      <c r="F72" s="50">
        <f t="shared" si="5"/>
        <v>1</v>
      </c>
      <c r="G72" s="48"/>
      <c r="M72" s="47"/>
    </row>
    <row r="73" spans="2:13" ht="13.5" customHeight="1" x14ac:dyDescent="0.2">
      <c r="B73" s="55" t="s">
        <v>218</v>
      </c>
      <c r="C73" s="54"/>
      <c r="D73" s="53"/>
      <c r="E73" s="53"/>
      <c r="F73" s="53"/>
      <c r="G73" s="52"/>
      <c r="M73" s="46"/>
    </row>
    <row r="74" spans="2:13" s="23" customFormat="1" ht="13.5" hidden="1" customHeight="1" x14ac:dyDescent="0.2">
      <c r="B74" s="45" t="s">
        <v>217</v>
      </c>
      <c r="C74" s="51"/>
      <c r="D74" s="50"/>
      <c r="E74" s="50"/>
      <c r="F74" s="50"/>
      <c r="G74" s="48"/>
      <c r="M74" s="47"/>
    </row>
    <row r="75" spans="2:13" s="23" customFormat="1" ht="13.5" hidden="1" customHeight="1" x14ac:dyDescent="0.2">
      <c r="B75" s="49" t="s">
        <v>216</v>
      </c>
      <c r="C75" s="44">
        <f t="shared" ref="C75:C89" si="7">rng_dmo_Major_Coins</f>
        <v>0.6</v>
      </c>
      <c r="D75" s="43">
        <f t="shared" ref="D75:D88" si="8">rng_Major_coins</f>
        <v>0.5</v>
      </c>
      <c r="E75" s="43">
        <f t="shared" ref="E75:E88" si="9">rng_np_Major_coins</f>
        <v>0.6</v>
      </c>
      <c r="F75" s="43">
        <f t="shared" ref="F75:F88" si="10">rng_indem_Major_Coins</f>
        <v>0.6</v>
      </c>
      <c r="G75" s="48"/>
      <c r="M75" s="47"/>
    </row>
    <row r="76" spans="2:13" s="23" customFormat="1" ht="13.5" hidden="1" customHeight="1" x14ac:dyDescent="0.2">
      <c r="B76" s="45" t="s">
        <v>215</v>
      </c>
      <c r="C76" s="44">
        <f t="shared" si="7"/>
        <v>0.6</v>
      </c>
      <c r="D76" s="43">
        <f t="shared" si="8"/>
        <v>0.5</v>
      </c>
      <c r="E76" s="43">
        <f t="shared" si="9"/>
        <v>0.6</v>
      </c>
      <c r="F76" s="43">
        <f t="shared" si="10"/>
        <v>0.6</v>
      </c>
      <c r="G76" s="48"/>
      <c r="M76" s="47"/>
    </row>
    <row r="77" spans="2:13" s="23" customFormat="1" ht="13.5" hidden="1" customHeight="1" x14ac:dyDescent="0.2">
      <c r="B77" s="45" t="s">
        <v>214</v>
      </c>
      <c r="C77" s="44">
        <f t="shared" si="7"/>
        <v>0.6</v>
      </c>
      <c r="D77" s="43">
        <f t="shared" si="8"/>
        <v>0.5</v>
      </c>
      <c r="E77" s="43">
        <f t="shared" si="9"/>
        <v>0.6</v>
      </c>
      <c r="F77" s="43">
        <f t="shared" si="10"/>
        <v>0.6</v>
      </c>
      <c r="G77" s="48"/>
      <c r="M77" s="47"/>
    </row>
    <row r="78" spans="2:13" ht="13.5" hidden="1" customHeight="1" x14ac:dyDescent="0.2">
      <c r="B78" s="45" t="s">
        <v>213</v>
      </c>
      <c r="C78" s="44">
        <f t="shared" si="7"/>
        <v>0.6</v>
      </c>
      <c r="D78" s="43">
        <f t="shared" si="8"/>
        <v>0.5</v>
      </c>
      <c r="E78" s="43">
        <f t="shared" si="9"/>
        <v>0.6</v>
      </c>
      <c r="F78" s="43">
        <f t="shared" si="10"/>
        <v>0.6</v>
      </c>
      <c r="G78" s="42"/>
      <c r="M78" s="46"/>
    </row>
    <row r="79" spans="2:13" ht="13.5" customHeight="1" x14ac:dyDescent="0.2">
      <c r="B79" s="45" t="s">
        <v>212</v>
      </c>
      <c r="C79" s="44">
        <f t="shared" si="7"/>
        <v>0.6</v>
      </c>
      <c r="D79" s="43">
        <f t="shared" si="8"/>
        <v>0.5</v>
      </c>
      <c r="E79" s="43">
        <f t="shared" si="9"/>
        <v>0.6</v>
      </c>
      <c r="F79" s="43">
        <f t="shared" si="10"/>
        <v>0.6</v>
      </c>
      <c r="G79" s="42"/>
      <c r="M79" s="46"/>
    </row>
    <row r="80" spans="2:13" ht="13.5" customHeight="1" x14ac:dyDescent="0.2">
      <c r="B80" s="45" t="s">
        <v>211</v>
      </c>
      <c r="C80" s="44">
        <f t="shared" si="7"/>
        <v>0.6</v>
      </c>
      <c r="D80" s="43">
        <f t="shared" si="8"/>
        <v>0.5</v>
      </c>
      <c r="E80" s="43">
        <f t="shared" si="9"/>
        <v>0.6</v>
      </c>
      <c r="F80" s="43">
        <f t="shared" si="10"/>
        <v>0.6</v>
      </c>
      <c r="G80" s="42"/>
      <c r="M80" s="46"/>
    </row>
    <row r="81" spans="2:13" ht="13.5" customHeight="1" x14ac:dyDescent="0.2">
      <c r="B81" s="45" t="s">
        <v>210</v>
      </c>
      <c r="C81" s="44">
        <f t="shared" si="7"/>
        <v>0.6</v>
      </c>
      <c r="D81" s="43">
        <f t="shared" si="8"/>
        <v>0.5</v>
      </c>
      <c r="E81" s="43">
        <f t="shared" si="9"/>
        <v>0.6</v>
      </c>
      <c r="F81" s="43">
        <f t="shared" si="10"/>
        <v>0.6</v>
      </c>
      <c r="G81" s="42"/>
      <c r="M81" s="46"/>
    </row>
    <row r="82" spans="2:13" ht="13.5" customHeight="1" x14ac:dyDescent="0.2">
      <c r="B82" s="45" t="s">
        <v>209</v>
      </c>
      <c r="C82" s="44">
        <f t="shared" si="7"/>
        <v>0.6</v>
      </c>
      <c r="D82" s="43">
        <f t="shared" si="8"/>
        <v>0.5</v>
      </c>
      <c r="E82" s="43">
        <f t="shared" si="9"/>
        <v>0.6</v>
      </c>
      <c r="F82" s="43">
        <f t="shared" si="10"/>
        <v>0.6</v>
      </c>
      <c r="G82" s="42"/>
      <c r="M82" s="46"/>
    </row>
    <row r="83" spans="2:13" ht="13.5" customHeight="1" x14ac:dyDescent="0.2">
      <c r="B83" s="45" t="s">
        <v>208</v>
      </c>
      <c r="C83" s="44">
        <f t="shared" si="7"/>
        <v>0.6</v>
      </c>
      <c r="D83" s="43">
        <f t="shared" si="8"/>
        <v>0.5</v>
      </c>
      <c r="E83" s="43">
        <f t="shared" si="9"/>
        <v>0.6</v>
      </c>
      <c r="F83" s="43">
        <f t="shared" si="10"/>
        <v>0.6</v>
      </c>
      <c r="G83" s="42"/>
      <c r="M83" s="46"/>
    </row>
    <row r="84" spans="2:13" ht="13.5" customHeight="1" x14ac:dyDescent="0.2">
      <c r="B84" s="45" t="s">
        <v>207</v>
      </c>
      <c r="C84" s="44">
        <f t="shared" si="7"/>
        <v>0.6</v>
      </c>
      <c r="D84" s="43">
        <f t="shared" si="8"/>
        <v>0.5</v>
      </c>
      <c r="E84" s="43">
        <f t="shared" si="9"/>
        <v>0.6</v>
      </c>
      <c r="F84" s="43">
        <f t="shared" si="10"/>
        <v>0.6</v>
      </c>
      <c r="G84" s="42"/>
      <c r="M84" s="46"/>
    </row>
    <row r="85" spans="2:13" ht="13.5" customHeight="1" x14ac:dyDescent="0.2">
      <c r="B85" s="45" t="s">
        <v>206</v>
      </c>
      <c r="C85" s="44">
        <f t="shared" si="7"/>
        <v>0.6</v>
      </c>
      <c r="D85" s="43">
        <f t="shared" si="8"/>
        <v>0.5</v>
      </c>
      <c r="E85" s="43">
        <f t="shared" si="9"/>
        <v>0.6</v>
      </c>
      <c r="F85" s="43">
        <f t="shared" si="10"/>
        <v>0.6</v>
      </c>
      <c r="G85" s="42"/>
      <c r="M85" s="46"/>
    </row>
    <row r="86" spans="2:13" ht="13.5" customHeight="1" x14ac:dyDescent="0.2">
      <c r="B86" s="45" t="s">
        <v>205</v>
      </c>
      <c r="C86" s="44">
        <f t="shared" si="7"/>
        <v>0.6</v>
      </c>
      <c r="D86" s="43">
        <f t="shared" si="8"/>
        <v>0.5</v>
      </c>
      <c r="E86" s="43">
        <f t="shared" si="9"/>
        <v>0.6</v>
      </c>
      <c r="F86" s="43">
        <f t="shared" si="10"/>
        <v>0.6</v>
      </c>
      <c r="G86" s="42"/>
      <c r="M86" s="46"/>
    </row>
    <row r="87" spans="2:13" ht="13.5" customHeight="1" x14ac:dyDescent="0.2">
      <c r="B87" s="45" t="s">
        <v>204</v>
      </c>
      <c r="C87" s="44">
        <f t="shared" si="7"/>
        <v>0.6</v>
      </c>
      <c r="D87" s="43">
        <f t="shared" si="8"/>
        <v>0.5</v>
      </c>
      <c r="E87" s="43">
        <f t="shared" si="9"/>
        <v>0.6</v>
      </c>
      <c r="F87" s="43">
        <f t="shared" si="10"/>
        <v>0.6</v>
      </c>
      <c r="G87" s="42"/>
      <c r="M87" s="46"/>
    </row>
    <row r="88" spans="2:13" ht="13.5" customHeight="1" x14ac:dyDescent="0.2">
      <c r="B88" s="45" t="s">
        <v>203</v>
      </c>
      <c r="C88" s="44">
        <f t="shared" si="7"/>
        <v>0.6</v>
      </c>
      <c r="D88" s="43">
        <f t="shared" si="8"/>
        <v>0.5</v>
      </c>
      <c r="E88" s="43">
        <f t="shared" si="9"/>
        <v>0.6</v>
      </c>
      <c r="F88" s="43">
        <f t="shared" si="10"/>
        <v>0.6</v>
      </c>
      <c r="G88" s="42"/>
      <c r="M88" s="46"/>
    </row>
    <row r="89" spans="2:13" ht="13.5" hidden="1" customHeight="1" x14ac:dyDescent="0.2">
      <c r="B89" s="45" t="s">
        <v>202</v>
      </c>
      <c r="C89" s="44">
        <f t="shared" si="7"/>
        <v>0.6</v>
      </c>
      <c r="D89" s="43" t="s">
        <v>201</v>
      </c>
      <c r="E89" s="43" t="s">
        <v>201</v>
      </c>
      <c r="F89" s="43" t="s">
        <v>201</v>
      </c>
      <c r="G89" s="42"/>
      <c r="M89" s="37"/>
    </row>
    <row r="90" spans="2:13" ht="13.5" hidden="1" customHeight="1" x14ac:dyDescent="0.2">
      <c r="B90" s="45" t="s">
        <v>199</v>
      </c>
      <c r="C90" s="44" t="s">
        <v>198</v>
      </c>
      <c r="D90" s="43">
        <f>rng_Major_coins</f>
        <v>0.5</v>
      </c>
      <c r="E90" s="43">
        <f>rng_np_Major_coins</f>
        <v>0.6</v>
      </c>
      <c r="F90" s="43">
        <f>rng_indem_Major_Coins</f>
        <v>0.6</v>
      </c>
      <c r="G90" s="42"/>
    </row>
    <row r="91" spans="2:13" ht="7.5" customHeight="1" x14ac:dyDescent="0.2">
      <c r="B91" s="45"/>
      <c r="C91" s="44"/>
      <c r="D91" s="43"/>
      <c r="E91" s="43"/>
      <c r="F91" s="43"/>
      <c r="G91" s="42"/>
    </row>
    <row r="92" spans="2:13" ht="12.75" customHeight="1" x14ac:dyDescent="0.2">
      <c r="B92" s="139" t="s">
        <v>197</v>
      </c>
      <c r="C92" s="140"/>
      <c r="D92" s="140"/>
      <c r="E92" s="140"/>
      <c r="F92" s="140"/>
      <c r="G92" s="144"/>
    </row>
    <row r="93" spans="2:13" ht="13.5" hidden="1" customHeight="1" x14ac:dyDescent="0.2">
      <c r="B93" s="41"/>
      <c r="C93" s="40"/>
      <c r="D93" s="40"/>
      <c r="E93" s="40"/>
      <c r="F93" s="40"/>
      <c r="G93" s="39"/>
    </row>
    <row r="94" spans="2:13" ht="7.5" hidden="1" customHeight="1" x14ac:dyDescent="0.2">
      <c r="B94" s="41"/>
      <c r="C94" s="40"/>
      <c r="D94" s="40"/>
      <c r="E94" s="40"/>
      <c r="F94" s="40"/>
      <c r="G94" s="39"/>
    </row>
    <row r="95" spans="2:13" ht="26.25" customHeight="1" thickBot="1" x14ac:dyDescent="0.25">
      <c r="B95" s="136" t="s">
        <v>196</v>
      </c>
      <c r="C95" s="137"/>
      <c r="D95" s="137"/>
      <c r="E95" s="137"/>
      <c r="F95" s="137"/>
      <c r="G95" s="138"/>
      <c r="M95" s="37"/>
    </row>
    <row r="96" spans="2:13" ht="6" customHeight="1" x14ac:dyDescent="0.2">
      <c r="B96" s="38"/>
      <c r="C96" s="38"/>
      <c r="D96" s="38"/>
      <c r="E96" s="38"/>
      <c r="F96" s="38"/>
      <c r="G96" s="38"/>
      <c r="M96" s="37"/>
    </row>
    <row r="97" spans="2:9" ht="17.25" hidden="1" customHeight="1" x14ac:dyDescent="0.2">
      <c r="B97" s="36" t="s">
        <v>195</v>
      </c>
      <c r="C97" s="26"/>
      <c r="D97" s="23"/>
      <c r="E97" s="25"/>
    </row>
    <row r="98" spans="2:9" ht="132" hidden="1" customHeight="1" x14ac:dyDescent="0.2">
      <c r="B98" s="143" t="s">
        <v>194</v>
      </c>
      <c r="C98" s="143"/>
      <c r="D98" s="143"/>
      <c r="E98" s="143"/>
      <c r="F98" s="143"/>
      <c r="I98" s="27"/>
    </row>
    <row r="99" spans="2:9" ht="8.25" customHeight="1" x14ac:dyDescent="0.2"/>
    <row r="100" spans="2:9" s="29" customFormat="1" ht="15.95" customHeight="1" x14ac:dyDescent="0.2">
      <c r="B100" s="141" t="s">
        <v>193</v>
      </c>
      <c r="C100" s="141"/>
      <c r="D100" s="141"/>
      <c r="E100" s="141"/>
      <c r="F100" s="141"/>
      <c r="I100" s="28"/>
    </row>
    <row r="101" spans="2:9" s="29" customFormat="1" ht="80.099999999999994" customHeight="1" x14ac:dyDescent="0.2">
      <c r="B101" s="116" t="s">
        <v>192</v>
      </c>
      <c r="C101" s="116"/>
      <c r="D101" s="116"/>
      <c r="E101" s="116"/>
      <c r="F101" s="116"/>
      <c r="G101" s="24"/>
    </row>
    <row r="102" spans="2:9" s="29" customFormat="1" ht="71.25" hidden="1" customHeight="1" x14ac:dyDescent="0.2">
      <c r="B102" s="116" t="s">
        <v>191</v>
      </c>
      <c r="C102" s="116"/>
      <c r="D102" s="116"/>
      <c r="E102" s="116"/>
      <c r="F102" s="116"/>
      <c r="G102" s="116"/>
    </row>
    <row r="103" spans="2:9" s="29" customFormat="1" ht="27.75" customHeight="1" x14ac:dyDescent="0.2">
      <c r="B103" s="125" t="s">
        <v>190</v>
      </c>
      <c r="C103" s="125"/>
      <c r="D103" s="125"/>
      <c r="E103" s="125"/>
      <c r="F103" s="125"/>
      <c r="G103" s="125"/>
    </row>
    <row r="104" spans="2:9" s="29" customFormat="1" ht="42.75" hidden="1" customHeight="1" x14ac:dyDescent="0.2">
      <c r="B104" s="116" t="s">
        <v>189</v>
      </c>
      <c r="C104" s="116"/>
      <c r="D104" s="116"/>
      <c r="E104" s="116"/>
      <c r="F104" s="116"/>
      <c r="G104" s="116"/>
    </row>
    <row r="105" spans="2:9" s="29" customFormat="1" ht="18" hidden="1" customHeight="1" x14ac:dyDescent="0.2">
      <c r="B105" s="116"/>
      <c r="C105" s="116"/>
      <c r="D105" s="116"/>
      <c r="E105" s="116"/>
      <c r="F105" s="116"/>
      <c r="G105" s="24"/>
    </row>
    <row r="106" spans="2:9" s="29" customFormat="1" ht="18" hidden="1" customHeight="1" x14ac:dyDescent="0.2">
      <c r="B106" s="116"/>
      <c r="C106" s="116"/>
      <c r="D106" s="116"/>
      <c r="E106" s="116"/>
      <c r="F106" s="24"/>
      <c r="G106" s="24"/>
    </row>
    <row r="107" spans="2:9" s="29" customFormat="1" ht="16.5" hidden="1" customHeight="1" x14ac:dyDescent="0.2">
      <c r="B107" s="120" t="s">
        <v>188</v>
      </c>
      <c r="C107" s="116"/>
      <c r="D107" s="116"/>
      <c r="E107" s="116"/>
      <c r="F107" s="116"/>
      <c r="G107" s="116"/>
    </row>
    <row r="108" spans="2:9" s="29" customFormat="1" ht="5.25" customHeight="1" x14ac:dyDescent="0.2">
      <c r="B108" s="116"/>
      <c r="C108" s="116"/>
      <c r="D108" s="116"/>
      <c r="E108" s="116"/>
      <c r="F108" s="116"/>
      <c r="G108" s="24"/>
    </row>
    <row r="109" spans="2:9" s="29" customFormat="1" ht="15.95" customHeight="1" x14ac:dyDescent="0.2">
      <c r="B109" s="126" t="s">
        <v>187</v>
      </c>
      <c r="C109" s="126"/>
      <c r="D109" s="126"/>
      <c r="E109" s="126"/>
      <c r="F109" s="126"/>
      <c r="G109" s="24"/>
      <c r="I109" s="28"/>
    </row>
    <row r="110" spans="2:9" s="29" customFormat="1" ht="27.75" customHeight="1" x14ac:dyDescent="0.2">
      <c r="B110" s="116" t="s">
        <v>186</v>
      </c>
      <c r="C110" s="116"/>
      <c r="D110" s="116"/>
      <c r="E110" s="116"/>
      <c r="F110" s="116"/>
      <c r="G110" s="24"/>
    </row>
    <row r="111" spans="2:9" s="29" customFormat="1" ht="71.25" customHeight="1" x14ac:dyDescent="0.2">
      <c r="B111" s="116" t="s">
        <v>185</v>
      </c>
      <c r="C111" s="116"/>
      <c r="D111" s="116"/>
      <c r="E111" s="116"/>
      <c r="F111" s="116"/>
      <c r="G111" s="24"/>
    </row>
    <row r="112" spans="2:9" s="29" customFormat="1" ht="12.75" customHeight="1" x14ac:dyDescent="0.2">
      <c r="B112" s="24"/>
      <c r="C112" s="35"/>
      <c r="D112" s="24"/>
      <c r="E112" s="24"/>
      <c r="F112" s="24"/>
      <c r="G112" s="24"/>
    </row>
    <row r="113" spans="2:9" s="29" customFormat="1" ht="24.75" hidden="1" customHeight="1" x14ac:dyDescent="0.2">
      <c r="B113" s="126" t="s">
        <v>92</v>
      </c>
      <c r="C113" s="126"/>
      <c r="D113" s="126"/>
      <c r="E113" s="126"/>
      <c r="F113" s="126"/>
      <c r="G113" s="24"/>
      <c r="I113" s="28"/>
    </row>
    <row r="114" spans="2:9" s="29" customFormat="1" ht="12.95" hidden="1" customHeight="1" x14ac:dyDescent="0.2">
      <c r="B114" s="116" t="s">
        <v>91</v>
      </c>
      <c r="C114" s="116"/>
      <c r="D114" s="116"/>
      <c r="E114" s="116"/>
      <c r="F114" s="116"/>
      <c r="G114" s="24"/>
      <c r="I114" s="28"/>
    </row>
    <row r="115" spans="2:9" s="29" customFormat="1" ht="12.95" hidden="1" customHeight="1" x14ac:dyDescent="0.2">
      <c r="B115" s="119" t="s">
        <v>90</v>
      </c>
      <c r="C115" s="119"/>
      <c r="D115" s="119"/>
      <c r="E115" s="119"/>
      <c r="F115" s="119"/>
      <c r="G115" s="24"/>
      <c r="I115" s="28"/>
    </row>
    <row r="116" spans="2:9" s="29" customFormat="1" ht="12.95" hidden="1" customHeight="1" x14ac:dyDescent="0.2">
      <c r="B116" s="119" t="s">
        <v>89</v>
      </c>
      <c r="C116" s="119"/>
      <c r="D116" s="119"/>
      <c r="E116" s="119"/>
      <c r="F116" s="119"/>
      <c r="G116" s="24"/>
      <c r="I116" s="28"/>
    </row>
    <row r="117" spans="2:9" s="29" customFormat="1" ht="12.95" hidden="1" customHeight="1" x14ac:dyDescent="0.2">
      <c r="B117" s="116" t="s">
        <v>88</v>
      </c>
      <c r="C117" s="116"/>
      <c r="D117" s="116"/>
      <c r="E117" s="116"/>
      <c r="F117" s="116"/>
      <c r="G117" s="24"/>
      <c r="I117" s="28"/>
    </row>
    <row r="118" spans="2:9" s="29" customFormat="1" ht="12.95" hidden="1" customHeight="1" x14ac:dyDescent="0.2">
      <c r="B118" s="119" t="s">
        <v>87</v>
      </c>
      <c r="C118" s="119"/>
      <c r="D118" s="119"/>
      <c r="E118" s="119"/>
      <c r="F118" s="119"/>
      <c r="G118" s="24"/>
      <c r="I118" s="28"/>
    </row>
    <row r="119" spans="2:9" s="29" customFormat="1" ht="12.95" hidden="1" customHeight="1" x14ac:dyDescent="0.2">
      <c r="B119" s="119" t="s">
        <v>86</v>
      </c>
      <c r="C119" s="119"/>
      <c r="D119" s="119"/>
      <c r="E119" s="119"/>
      <c r="F119" s="119"/>
      <c r="G119" s="24"/>
      <c r="I119" s="28"/>
    </row>
    <row r="120" spans="2:9" s="29" customFormat="1" ht="12.95" hidden="1" customHeight="1" x14ac:dyDescent="0.2">
      <c r="B120" s="125" t="s">
        <v>85</v>
      </c>
      <c r="C120" s="125"/>
      <c r="D120" s="125"/>
      <c r="E120" s="125"/>
      <c r="F120" s="125"/>
      <c r="G120" s="24"/>
      <c r="I120" s="28"/>
    </row>
    <row r="121" spans="2:9" s="29" customFormat="1" ht="26.1" hidden="1" customHeight="1" x14ac:dyDescent="0.2">
      <c r="B121" s="125" t="s">
        <v>184</v>
      </c>
      <c r="C121" s="125"/>
      <c r="D121" s="125"/>
      <c r="E121" s="125"/>
      <c r="F121" s="125"/>
      <c r="G121" s="24"/>
      <c r="I121" s="28"/>
    </row>
    <row r="122" spans="2:9" s="29" customFormat="1" ht="39" hidden="1" customHeight="1" x14ac:dyDescent="0.2">
      <c r="B122" s="125" t="s">
        <v>183</v>
      </c>
      <c r="C122" s="125"/>
      <c r="D122" s="125"/>
      <c r="E122" s="125"/>
      <c r="F122" s="125"/>
      <c r="G122" s="24"/>
      <c r="I122" s="28"/>
    </row>
    <row r="123" spans="2:9" s="29" customFormat="1" ht="26.1" hidden="1" customHeight="1" x14ac:dyDescent="0.2">
      <c r="B123" s="125" t="s">
        <v>182</v>
      </c>
      <c r="C123" s="125"/>
      <c r="D123" s="125"/>
      <c r="E123" s="125"/>
      <c r="F123" s="125"/>
      <c r="G123" s="24"/>
      <c r="I123" s="28"/>
    </row>
    <row r="124" spans="2:9" s="29" customFormat="1" ht="26.1" hidden="1" customHeight="1" x14ac:dyDescent="0.2">
      <c r="B124" s="125" t="s">
        <v>181</v>
      </c>
      <c r="C124" s="125"/>
      <c r="D124" s="125"/>
      <c r="E124" s="125"/>
      <c r="F124" s="125"/>
      <c r="G124" s="24"/>
    </row>
    <row r="125" spans="2:9" s="29" customFormat="1" ht="12.95" hidden="1" customHeight="1" x14ac:dyDescent="0.2">
      <c r="B125" s="116" t="s">
        <v>180</v>
      </c>
      <c r="C125" s="116"/>
      <c r="D125" s="116"/>
      <c r="E125" s="116"/>
      <c r="F125" s="116"/>
      <c r="G125" s="24"/>
      <c r="I125" s="28"/>
    </row>
    <row r="126" spans="2:9" s="29" customFormat="1" ht="12.95" hidden="1" customHeight="1" x14ac:dyDescent="0.2">
      <c r="B126" s="119" t="s">
        <v>179</v>
      </c>
      <c r="C126" s="119"/>
      <c r="D126" s="119"/>
      <c r="E126" s="119"/>
      <c r="F126" s="119"/>
      <c r="G126" s="24"/>
      <c r="I126" s="28"/>
    </row>
    <row r="127" spans="2:9" s="29" customFormat="1" ht="26.1" hidden="1" customHeight="1" x14ac:dyDescent="0.2">
      <c r="B127" s="119" t="s">
        <v>178</v>
      </c>
      <c r="C127" s="119"/>
      <c r="D127" s="119"/>
      <c r="E127" s="119"/>
      <c r="F127" s="119"/>
      <c r="G127" s="24"/>
      <c r="I127" s="28"/>
    </row>
    <row r="128" spans="2:9" s="29" customFormat="1" ht="12.95" hidden="1" customHeight="1" x14ac:dyDescent="0.2">
      <c r="B128" s="119" t="s">
        <v>177</v>
      </c>
      <c r="C128" s="119"/>
      <c r="D128" s="119"/>
      <c r="E128" s="119"/>
      <c r="F128" s="119"/>
      <c r="G128" s="24"/>
    </row>
    <row r="129" spans="2:9" s="29" customFormat="1" ht="26.1" hidden="1" customHeight="1" x14ac:dyDescent="0.2">
      <c r="B129" s="125" t="s">
        <v>176</v>
      </c>
      <c r="C129" s="125"/>
      <c r="D129" s="125"/>
      <c r="E129" s="125"/>
      <c r="F129" s="125"/>
      <c r="G129" s="24"/>
      <c r="I129" s="28"/>
    </row>
    <row r="130" spans="2:9" s="29" customFormat="1" ht="26.1" hidden="1" customHeight="1" x14ac:dyDescent="0.2">
      <c r="B130" s="125" t="s">
        <v>175</v>
      </c>
      <c r="C130" s="125"/>
      <c r="D130" s="125"/>
      <c r="E130" s="125"/>
      <c r="F130" s="125"/>
      <c r="G130" s="24"/>
      <c r="I130" s="28"/>
    </row>
    <row r="131" spans="2:9" s="29" customFormat="1" ht="26.1" hidden="1" customHeight="1" x14ac:dyDescent="0.2">
      <c r="B131" s="125" t="s">
        <v>174</v>
      </c>
      <c r="C131" s="125"/>
      <c r="D131" s="125"/>
      <c r="E131" s="125"/>
      <c r="F131" s="125"/>
      <c r="G131" s="24"/>
      <c r="I131" s="28"/>
    </row>
    <row r="132" spans="2:9" s="29" customFormat="1" ht="12.95" hidden="1" customHeight="1" x14ac:dyDescent="0.2">
      <c r="B132" s="116" t="s">
        <v>173</v>
      </c>
      <c r="C132" s="116"/>
      <c r="D132" s="116"/>
      <c r="E132" s="116"/>
      <c r="F132" s="116"/>
      <c r="G132" s="24"/>
      <c r="I132" s="28"/>
    </row>
    <row r="133" spans="2:9" s="29" customFormat="1" ht="26.1" hidden="1" customHeight="1" x14ac:dyDescent="0.2">
      <c r="B133" s="125" t="s">
        <v>172</v>
      </c>
      <c r="C133" s="125"/>
      <c r="D133" s="125"/>
      <c r="E133" s="125"/>
      <c r="F133" s="125"/>
      <c r="G133" s="24"/>
      <c r="I133" s="28"/>
    </row>
    <row r="134" spans="2:9" s="29" customFormat="1" ht="39" hidden="1" customHeight="1" x14ac:dyDescent="0.2">
      <c r="B134" s="125" t="s">
        <v>171</v>
      </c>
      <c r="C134" s="125"/>
      <c r="D134" s="125"/>
      <c r="E134" s="125"/>
      <c r="F134" s="125"/>
      <c r="G134" s="24"/>
      <c r="I134" s="28"/>
    </row>
    <row r="135" spans="2:9" s="29" customFormat="1" ht="26.1" hidden="1" customHeight="1" x14ac:dyDescent="0.2">
      <c r="B135" s="125" t="s">
        <v>170</v>
      </c>
      <c r="C135" s="125"/>
      <c r="D135" s="125"/>
      <c r="E135" s="125"/>
      <c r="F135" s="125"/>
      <c r="G135" s="24"/>
      <c r="I135" s="28"/>
    </row>
    <row r="136" spans="2:9" s="29" customFormat="1" ht="12.95" hidden="1" customHeight="1" x14ac:dyDescent="0.2">
      <c r="B136" s="119" t="s">
        <v>78</v>
      </c>
      <c r="C136" s="119"/>
      <c r="D136" s="119"/>
      <c r="E136" s="119"/>
      <c r="F136" s="119"/>
      <c r="G136" s="24"/>
      <c r="I136" s="28"/>
    </row>
    <row r="137" spans="2:9" s="29" customFormat="1" ht="26.1" hidden="1" customHeight="1" x14ac:dyDescent="0.2">
      <c r="B137" s="119" t="s">
        <v>77</v>
      </c>
      <c r="C137" s="119"/>
      <c r="D137" s="119"/>
      <c r="E137" s="119"/>
      <c r="F137" s="119"/>
      <c r="G137" s="24"/>
      <c r="I137" s="28"/>
    </row>
    <row r="138" spans="2:9" s="29" customFormat="1" ht="12.95" hidden="1" customHeight="1" x14ac:dyDescent="0.2">
      <c r="B138" s="130" t="s">
        <v>76</v>
      </c>
      <c r="C138" s="130"/>
      <c r="D138" s="130"/>
      <c r="E138" s="130"/>
      <c r="F138" s="130"/>
      <c r="G138" s="24"/>
      <c r="I138" s="28"/>
    </row>
    <row r="139" spans="2:9" s="29" customFormat="1" ht="12.95" hidden="1" customHeight="1" x14ac:dyDescent="0.2">
      <c r="B139" s="130" t="s">
        <v>75</v>
      </c>
      <c r="C139" s="130"/>
      <c r="D139" s="130"/>
      <c r="E139" s="130"/>
      <c r="F139" s="130"/>
      <c r="G139" s="24"/>
      <c r="I139" s="28"/>
    </row>
    <row r="140" spans="2:9" s="29" customFormat="1" ht="26.1" hidden="1" customHeight="1" x14ac:dyDescent="0.2">
      <c r="B140" s="130" t="s">
        <v>74</v>
      </c>
      <c r="C140" s="130"/>
      <c r="D140" s="130"/>
      <c r="E140" s="130"/>
      <c r="F140" s="130"/>
      <c r="G140" s="24"/>
      <c r="I140" s="28"/>
    </row>
    <row r="141" spans="2:9" s="29" customFormat="1" ht="26.1" hidden="1" customHeight="1" x14ac:dyDescent="0.2">
      <c r="B141" s="125" t="s">
        <v>169</v>
      </c>
      <c r="C141" s="125"/>
      <c r="D141" s="125"/>
      <c r="E141" s="125"/>
      <c r="F141" s="125"/>
      <c r="G141" s="24"/>
    </row>
    <row r="142" spans="2:9" s="29" customFormat="1" ht="12.95" hidden="1" customHeight="1" x14ac:dyDescent="0.2">
      <c r="B142" s="116" t="s">
        <v>168</v>
      </c>
      <c r="C142" s="116"/>
      <c r="D142" s="116"/>
      <c r="E142" s="116"/>
      <c r="F142" s="116"/>
      <c r="G142" s="24"/>
    </row>
    <row r="143" spans="2:9" s="29" customFormat="1" ht="12.95" hidden="1" customHeight="1" x14ac:dyDescent="0.2">
      <c r="B143" s="119" t="s">
        <v>167</v>
      </c>
      <c r="C143" s="119"/>
      <c r="D143" s="119"/>
      <c r="E143" s="119"/>
      <c r="F143" s="119"/>
      <c r="G143" s="24"/>
      <c r="I143" s="28"/>
    </row>
    <row r="144" spans="2:9" s="29" customFormat="1" ht="12.95" hidden="1" customHeight="1" x14ac:dyDescent="0.2">
      <c r="B144" s="119" t="s">
        <v>166</v>
      </c>
      <c r="C144" s="119"/>
      <c r="D144" s="119"/>
      <c r="E144" s="119"/>
      <c r="F144" s="119"/>
      <c r="G144" s="24"/>
      <c r="I144" s="28"/>
    </row>
    <row r="145" spans="1:9" s="29" customFormat="1" ht="26.1" hidden="1" customHeight="1" x14ac:dyDescent="0.2">
      <c r="B145" s="125" t="s">
        <v>165</v>
      </c>
      <c r="C145" s="125"/>
      <c r="D145" s="125"/>
      <c r="E145" s="125"/>
      <c r="F145" s="125"/>
      <c r="G145" s="24"/>
    </row>
    <row r="146" spans="1:9" s="29" customFormat="1" ht="26.1" hidden="1" customHeight="1" x14ac:dyDescent="0.2">
      <c r="B146" s="125" t="s">
        <v>164</v>
      </c>
      <c r="C146" s="125"/>
      <c r="D146" s="125"/>
      <c r="E146" s="125"/>
      <c r="F146" s="125"/>
      <c r="G146" s="24"/>
    </row>
    <row r="147" spans="1:9" s="29" customFormat="1" ht="12.95" hidden="1" customHeight="1" x14ac:dyDescent="0.2">
      <c r="B147" s="116" t="s">
        <v>163</v>
      </c>
      <c r="C147" s="116"/>
      <c r="D147" s="116"/>
      <c r="E147" s="116"/>
      <c r="F147" s="116"/>
      <c r="G147" s="24"/>
    </row>
    <row r="148" spans="1:9" s="29" customFormat="1" ht="12.95" hidden="1" customHeight="1" x14ac:dyDescent="0.2">
      <c r="B148" s="125" t="s">
        <v>162</v>
      </c>
      <c r="C148" s="125"/>
      <c r="D148" s="125"/>
      <c r="E148" s="125"/>
      <c r="F148" s="125"/>
      <c r="G148" s="24"/>
    </row>
    <row r="149" spans="1:9" s="29" customFormat="1" ht="12.95" hidden="1" customHeight="1" x14ac:dyDescent="0.2">
      <c r="B149" s="116"/>
      <c r="C149" s="116"/>
      <c r="D149" s="116"/>
      <c r="E149" s="116"/>
      <c r="F149" s="116"/>
      <c r="G149" s="24"/>
    </row>
    <row r="150" spans="1:9" s="29" customFormat="1" ht="26.1" hidden="1" customHeight="1" x14ac:dyDescent="0.2">
      <c r="B150" s="116" t="s">
        <v>49</v>
      </c>
      <c r="C150" s="116"/>
      <c r="D150" s="116"/>
      <c r="E150" s="116"/>
      <c r="F150" s="116"/>
      <c r="G150" s="24"/>
      <c r="I150" s="28"/>
    </row>
    <row r="151" spans="1:9" s="29" customFormat="1" ht="19.5" hidden="1" customHeight="1" x14ac:dyDescent="0.2">
      <c r="B151" s="116" t="s">
        <v>48</v>
      </c>
      <c r="C151" s="116"/>
      <c r="D151" s="116"/>
      <c r="E151" s="116"/>
      <c r="F151" s="116"/>
      <c r="G151" s="24"/>
    </row>
    <row r="152" spans="1:9" s="29" customFormat="1" ht="30" customHeight="1" x14ac:dyDescent="0.25">
      <c r="A152" s="24"/>
      <c r="B152" s="127" t="s">
        <v>65</v>
      </c>
      <c r="C152" s="127"/>
      <c r="D152" s="127"/>
      <c r="E152" s="127"/>
      <c r="F152" s="127"/>
      <c r="G152" s="127"/>
    </row>
    <row r="153" spans="1:9" s="29" customFormat="1" ht="145.5" customHeight="1" x14ac:dyDescent="0.2">
      <c r="A153" s="24"/>
      <c r="B153" s="118" t="s">
        <v>161</v>
      </c>
      <c r="C153" s="118"/>
      <c r="D153" s="118"/>
      <c r="E153" s="118"/>
      <c r="F153" s="118"/>
      <c r="G153" s="118"/>
    </row>
    <row r="154" spans="1:9" s="29" customFormat="1" ht="131.25" hidden="1" customHeight="1" x14ac:dyDescent="0.2">
      <c r="A154" s="24"/>
      <c r="B154" s="116" t="s">
        <v>160</v>
      </c>
      <c r="C154" s="116"/>
      <c r="D154" s="116"/>
      <c r="E154" s="116"/>
      <c r="F154" s="116"/>
      <c r="G154" s="116"/>
    </row>
    <row r="155" spans="1:9" s="29" customFormat="1" ht="15.75" customHeight="1" x14ac:dyDescent="0.2">
      <c r="A155" s="24"/>
      <c r="B155" s="118" t="s">
        <v>62</v>
      </c>
      <c r="C155" s="118"/>
      <c r="D155" s="118"/>
      <c r="E155" s="118"/>
      <c r="F155" s="118"/>
      <c r="G155" s="118"/>
    </row>
    <row r="156" spans="1:9" s="29" customFormat="1" ht="105.75" customHeight="1" x14ac:dyDescent="0.2">
      <c r="A156" s="24"/>
      <c r="B156" s="118" t="s">
        <v>154</v>
      </c>
      <c r="C156" s="118"/>
      <c r="D156" s="118"/>
      <c r="E156" s="118"/>
      <c r="F156" s="118"/>
      <c r="G156" s="118"/>
    </row>
    <row r="157" spans="1:9" s="29" customFormat="1" ht="30" customHeight="1" x14ac:dyDescent="0.2">
      <c r="A157" s="24"/>
      <c r="B157" s="118" t="s">
        <v>153</v>
      </c>
      <c r="C157" s="118"/>
      <c r="D157" s="118"/>
      <c r="E157" s="118"/>
      <c r="F157" s="118"/>
      <c r="G157" s="118"/>
    </row>
    <row r="158" spans="1:9" s="29" customFormat="1" ht="15.75" customHeight="1" x14ac:dyDescent="0.2">
      <c r="A158" s="24"/>
      <c r="B158" s="118" t="s">
        <v>152</v>
      </c>
      <c r="C158" s="118"/>
      <c r="D158" s="118"/>
      <c r="E158" s="118"/>
      <c r="F158" s="118"/>
      <c r="G158" s="118"/>
    </row>
    <row r="159" spans="1:9" s="29" customFormat="1" ht="42" customHeight="1" x14ac:dyDescent="0.2">
      <c r="A159" s="24"/>
      <c r="B159" s="118" t="s">
        <v>159</v>
      </c>
      <c r="C159" s="118"/>
      <c r="D159" s="118"/>
      <c r="E159" s="118"/>
      <c r="F159" s="118"/>
      <c r="G159" s="118"/>
    </row>
    <row r="160" spans="1:9" s="29" customFormat="1" ht="27.75" customHeight="1" x14ac:dyDescent="0.2">
      <c r="A160" s="24"/>
      <c r="B160" s="118" t="s">
        <v>150</v>
      </c>
      <c r="C160" s="118"/>
      <c r="D160" s="118"/>
      <c r="E160" s="118"/>
      <c r="F160" s="118"/>
      <c r="G160" s="118"/>
    </row>
    <row r="161" spans="1:7" s="29" customFormat="1" ht="27.75" customHeight="1" x14ac:dyDescent="0.2">
      <c r="A161" s="24"/>
      <c r="B161" s="118" t="s">
        <v>158</v>
      </c>
      <c r="C161" s="118"/>
      <c r="D161" s="118"/>
      <c r="E161" s="118"/>
      <c r="F161" s="118"/>
      <c r="G161" s="118"/>
    </row>
    <row r="162" spans="1:7" s="29" customFormat="1" ht="54.75" customHeight="1" x14ac:dyDescent="0.2">
      <c r="A162" s="24"/>
      <c r="B162" s="123" t="s">
        <v>157</v>
      </c>
      <c r="C162" s="123"/>
      <c r="D162" s="123"/>
      <c r="E162" s="123"/>
      <c r="F162" s="123"/>
      <c r="G162" s="123"/>
    </row>
    <row r="163" spans="1:7" s="29" customFormat="1" ht="30.75" customHeight="1" x14ac:dyDescent="0.2">
      <c r="A163" s="24"/>
      <c r="B163" s="118" t="s">
        <v>147</v>
      </c>
      <c r="C163" s="118"/>
      <c r="D163" s="118"/>
      <c r="E163" s="118"/>
      <c r="F163" s="118"/>
      <c r="G163" s="118"/>
    </row>
    <row r="164" spans="1:7" s="29" customFormat="1" ht="27.75" customHeight="1" x14ac:dyDescent="0.2">
      <c r="A164" s="24"/>
      <c r="B164" s="118" t="s">
        <v>146</v>
      </c>
      <c r="C164" s="118"/>
      <c r="D164" s="118"/>
      <c r="E164" s="118"/>
      <c r="F164" s="118"/>
      <c r="G164" s="118"/>
    </row>
    <row r="165" spans="1:7" s="29" customFormat="1" ht="15.75" customHeight="1" x14ac:dyDescent="0.2">
      <c r="A165" s="24"/>
      <c r="B165" s="118" t="s">
        <v>145</v>
      </c>
      <c r="C165" s="118"/>
      <c r="D165" s="118"/>
      <c r="E165" s="118"/>
      <c r="F165" s="118"/>
      <c r="G165" s="118"/>
    </row>
    <row r="166" spans="1:7" s="29" customFormat="1" ht="15.75" customHeight="1" x14ac:dyDescent="0.2">
      <c r="A166" s="24"/>
      <c r="B166" s="118" t="s">
        <v>144</v>
      </c>
      <c r="C166" s="118"/>
      <c r="D166" s="118"/>
      <c r="E166" s="118"/>
      <c r="F166" s="118"/>
      <c r="G166" s="118"/>
    </row>
    <row r="167" spans="1:7" s="29" customFormat="1" ht="27.75" customHeight="1" x14ac:dyDescent="0.2">
      <c r="A167" s="24"/>
      <c r="B167" s="118" t="s">
        <v>143</v>
      </c>
      <c r="C167" s="118"/>
      <c r="D167" s="118"/>
      <c r="E167" s="118"/>
      <c r="F167" s="118"/>
      <c r="G167" s="118"/>
    </row>
    <row r="168" spans="1:7" s="29" customFormat="1" ht="15.75" customHeight="1" x14ac:dyDescent="0.2">
      <c r="A168" s="24"/>
      <c r="B168" s="118" t="s">
        <v>142</v>
      </c>
      <c r="C168" s="118"/>
      <c r="D168" s="118"/>
      <c r="E168" s="118"/>
      <c r="F168" s="118"/>
      <c r="G168" s="118"/>
    </row>
    <row r="169" spans="1:7" s="29" customFormat="1" ht="27.75" customHeight="1" x14ac:dyDescent="0.2">
      <c r="A169" s="24"/>
      <c r="B169" s="118" t="s">
        <v>141</v>
      </c>
      <c r="C169" s="118"/>
      <c r="D169" s="118"/>
      <c r="E169" s="118"/>
      <c r="F169" s="118"/>
      <c r="G169" s="118"/>
    </row>
    <row r="170" spans="1:7" s="29" customFormat="1" ht="15.75" customHeight="1" x14ac:dyDescent="0.2">
      <c r="A170" s="24"/>
      <c r="B170" s="118" t="s">
        <v>140</v>
      </c>
      <c r="C170" s="118"/>
      <c r="D170" s="118"/>
      <c r="E170" s="118"/>
      <c r="F170" s="118"/>
      <c r="G170" s="118"/>
    </row>
    <row r="171" spans="1:7" s="29" customFormat="1" ht="27.75" customHeight="1" x14ac:dyDescent="0.2">
      <c r="A171" s="24"/>
      <c r="B171" s="118" t="s">
        <v>156</v>
      </c>
      <c r="C171" s="118"/>
      <c r="D171" s="118"/>
      <c r="E171" s="118"/>
      <c r="F171" s="118"/>
      <c r="G171" s="118"/>
    </row>
    <row r="172" spans="1:7" s="29" customFormat="1" ht="15.75" customHeight="1" x14ac:dyDescent="0.2">
      <c r="A172" s="24"/>
      <c r="B172" s="118" t="s">
        <v>138</v>
      </c>
      <c r="C172" s="118"/>
      <c r="D172" s="118"/>
      <c r="E172" s="118"/>
      <c r="F172" s="118"/>
      <c r="G172" s="118"/>
    </row>
    <row r="173" spans="1:7" s="29" customFormat="1" ht="15.75" customHeight="1" x14ac:dyDescent="0.2">
      <c r="A173" s="24"/>
      <c r="B173" s="118" t="s">
        <v>137</v>
      </c>
      <c r="C173" s="118"/>
      <c r="D173" s="118"/>
      <c r="E173" s="118"/>
      <c r="F173" s="118"/>
      <c r="G173" s="118"/>
    </row>
    <row r="174" spans="1:7" s="29" customFormat="1" ht="15.75" customHeight="1" x14ac:dyDescent="0.2">
      <c r="A174" s="24"/>
      <c r="B174" s="118" t="s">
        <v>136</v>
      </c>
      <c r="C174" s="118"/>
      <c r="D174" s="118"/>
      <c r="E174" s="118"/>
      <c r="F174" s="118"/>
      <c r="G174" s="118"/>
    </row>
    <row r="175" spans="1:7" s="29" customFormat="1" ht="42.75" customHeight="1" x14ac:dyDescent="0.2">
      <c r="A175" s="24"/>
      <c r="B175" s="118" t="s">
        <v>135</v>
      </c>
      <c r="C175" s="118"/>
      <c r="D175" s="118"/>
      <c r="E175" s="118"/>
      <c r="F175" s="118"/>
      <c r="G175" s="118"/>
    </row>
    <row r="176" spans="1:7" s="29" customFormat="1" ht="15.75" customHeight="1" x14ac:dyDescent="0.2">
      <c r="A176" s="24"/>
      <c r="B176" s="118" t="s">
        <v>155</v>
      </c>
      <c r="C176" s="118"/>
      <c r="D176" s="118"/>
      <c r="E176" s="118"/>
      <c r="F176" s="118"/>
      <c r="G176" s="118"/>
    </row>
    <row r="177" spans="1:7" s="29" customFormat="1" ht="54.75" customHeight="1" x14ac:dyDescent="0.2">
      <c r="A177" s="24"/>
      <c r="B177" s="118" t="s">
        <v>133</v>
      </c>
      <c r="C177" s="118"/>
      <c r="D177" s="118"/>
      <c r="E177" s="118"/>
      <c r="F177" s="118"/>
      <c r="G177" s="118"/>
    </row>
    <row r="178" spans="1:7" s="29" customFormat="1" ht="15.75" customHeight="1" x14ac:dyDescent="0.2">
      <c r="A178" s="24"/>
      <c r="B178" s="118" t="s">
        <v>132</v>
      </c>
      <c r="C178" s="118"/>
      <c r="D178" s="118"/>
      <c r="E178" s="118"/>
      <c r="F178" s="118"/>
      <c r="G178" s="118"/>
    </row>
    <row r="179" spans="1:7" s="29" customFormat="1" ht="15.75" customHeight="1" x14ac:dyDescent="0.2">
      <c r="A179" s="24"/>
      <c r="B179" s="118" t="s">
        <v>131</v>
      </c>
      <c r="C179" s="118"/>
      <c r="D179" s="118"/>
      <c r="E179" s="118"/>
      <c r="F179" s="118"/>
      <c r="G179" s="118"/>
    </row>
    <row r="180" spans="1:7" s="29" customFormat="1" ht="67.5" customHeight="1" x14ac:dyDescent="0.2">
      <c r="A180" s="24"/>
      <c r="B180" s="118" t="s">
        <v>130</v>
      </c>
      <c r="C180" s="118"/>
      <c r="D180" s="118"/>
      <c r="E180" s="118"/>
      <c r="F180" s="118"/>
      <c r="G180" s="118"/>
    </row>
    <row r="181" spans="1:7" s="29" customFormat="1" ht="15.75" customHeight="1" x14ac:dyDescent="0.2">
      <c r="A181" s="24"/>
      <c r="B181" s="118" t="s">
        <v>129</v>
      </c>
      <c r="C181" s="118"/>
      <c r="D181" s="118"/>
      <c r="E181" s="118"/>
      <c r="F181" s="118"/>
      <c r="G181" s="118"/>
    </row>
    <row r="182" spans="1:7" s="29" customFormat="1" ht="12" customHeight="1" x14ac:dyDescent="0.2">
      <c r="A182" s="24"/>
      <c r="B182" s="118"/>
      <c r="C182" s="118"/>
      <c r="D182" s="118"/>
      <c r="E182" s="118"/>
      <c r="F182" s="118"/>
      <c r="G182" s="118"/>
    </row>
    <row r="183" spans="1:7" s="29" customFormat="1" ht="28.5" customHeight="1" x14ac:dyDescent="0.2">
      <c r="A183" s="24"/>
      <c r="B183" s="118" t="s">
        <v>49</v>
      </c>
      <c r="C183" s="118"/>
      <c r="D183" s="118"/>
      <c r="E183" s="118"/>
      <c r="F183" s="118"/>
      <c r="G183" s="118"/>
    </row>
    <row r="184" spans="1:7" s="29" customFormat="1" ht="19.5" customHeight="1" x14ac:dyDescent="0.2">
      <c r="A184" s="24"/>
      <c r="B184" s="118" t="s">
        <v>48</v>
      </c>
      <c r="C184" s="118"/>
      <c r="D184" s="118"/>
      <c r="E184" s="118"/>
      <c r="F184" s="118"/>
      <c r="G184" s="118"/>
    </row>
    <row r="185" spans="1:7" s="29" customFormat="1" ht="31.5" hidden="1" customHeight="1" x14ac:dyDescent="0.25">
      <c r="A185" s="24"/>
      <c r="B185" s="146" t="s">
        <v>65</v>
      </c>
      <c r="C185" s="146"/>
      <c r="D185" s="146"/>
      <c r="E185" s="146"/>
      <c r="F185" s="146"/>
      <c r="G185" s="146"/>
    </row>
    <row r="186" spans="1:7" s="29" customFormat="1" ht="144.75" hidden="1" customHeight="1" x14ac:dyDescent="0.2">
      <c r="A186" s="24"/>
      <c r="B186" s="116" t="s">
        <v>64</v>
      </c>
      <c r="C186" s="116"/>
      <c r="D186" s="116"/>
      <c r="E186" s="116"/>
      <c r="F186" s="116"/>
      <c r="G186" s="116"/>
    </row>
    <row r="187" spans="1:7" s="29" customFormat="1" ht="15.75" hidden="1" customHeight="1" x14ac:dyDescent="0.2">
      <c r="A187" s="24"/>
      <c r="B187" s="116" t="s">
        <v>62</v>
      </c>
      <c r="C187" s="116"/>
      <c r="D187" s="116"/>
      <c r="E187" s="116"/>
      <c r="F187" s="116"/>
      <c r="G187" s="116"/>
    </row>
    <row r="188" spans="1:7" s="29" customFormat="1" ht="105.75" hidden="1" customHeight="1" x14ac:dyDescent="0.2">
      <c r="A188" s="24"/>
      <c r="B188" s="116" t="s">
        <v>154</v>
      </c>
      <c r="C188" s="116"/>
      <c r="D188" s="116"/>
      <c r="E188" s="116"/>
      <c r="F188" s="116"/>
      <c r="G188" s="116"/>
    </row>
    <row r="189" spans="1:7" s="29" customFormat="1" ht="29.25" hidden="1" customHeight="1" x14ac:dyDescent="0.2">
      <c r="A189" s="24"/>
      <c r="B189" s="116" t="s">
        <v>153</v>
      </c>
      <c r="C189" s="116"/>
      <c r="D189" s="116"/>
      <c r="E189" s="116"/>
      <c r="F189" s="116"/>
      <c r="G189" s="116"/>
    </row>
    <row r="190" spans="1:7" s="29" customFormat="1" ht="15.75" hidden="1" customHeight="1" x14ac:dyDescent="0.2">
      <c r="A190" s="24"/>
      <c r="B190" s="116" t="s">
        <v>152</v>
      </c>
      <c r="C190" s="116"/>
      <c r="D190" s="116"/>
      <c r="E190" s="116"/>
      <c r="F190" s="116"/>
      <c r="G190" s="116"/>
    </row>
    <row r="191" spans="1:7" s="29" customFormat="1" ht="42" hidden="1" customHeight="1" x14ac:dyDescent="0.2">
      <c r="A191" s="24"/>
      <c r="B191" s="116" t="s">
        <v>151</v>
      </c>
      <c r="C191" s="116"/>
      <c r="D191" s="116"/>
      <c r="E191" s="116"/>
      <c r="F191" s="116"/>
      <c r="G191" s="116"/>
    </row>
    <row r="192" spans="1:7" s="29" customFormat="1" ht="30" hidden="1" customHeight="1" x14ac:dyDescent="0.2">
      <c r="A192" s="24"/>
      <c r="B192" s="116" t="s">
        <v>150</v>
      </c>
      <c r="C192" s="116"/>
      <c r="D192" s="116"/>
      <c r="E192" s="116"/>
      <c r="F192" s="116"/>
      <c r="G192" s="116"/>
    </row>
    <row r="193" spans="1:7" s="29" customFormat="1" ht="42" hidden="1" customHeight="1" x14ac:dyDescent="0.2">
      <c r="A193" s="24"/>
      <c r="B193" s="116" t="s">
        <v>149</v>
      </c>
      <c r="C193" s="116"/>
      <c r="D193" s="116"/>
      <c r="E193" s="116"/>
      <c r="F193" s="116"/>
      <c r="G193" s="116"/>
    </row>
    <row r="194" spans="1:7" s="29" customFormat="1" ht="93.75" hidden="1" customHeight="1" x14ac:dyDescent="0.2">
      <c r="A194" s="24"/>
      <c r="B194" s="161" t="s">
        <v>148</v>
      </c>
      <c r="C194" s="161"/>
      <c r="D194" s="161"/>
      <c r="E194" s="161"/>
      <c r="F194" s="161"/>
      <c r="G194" s="161"/>
    </row>
    <row r="195" spans="1:7" s="29" customFormat="1" ht="30" hidden="1" customHeight="1" x14ac:dyDescent="0.2">
      <c r="A195" s="24"/>
      <c r="B195" s="116" t="s">
        <v>147</v>
      </c>
      <c r="C195" s="116"/>
      <c r="D195" s="116"/>
      <c r="E195" s="116"/>
      <c r="F195" s="116"/>
      <c r="G195" s="116"/>
    </row>
    <row r="196" spans="1:7" s="29" customFormat="1" ht="30" hidden="1" customHeight="1" x14ac:dyDescent="0.2">
      <c r="A196" s="24"/>
      <c r="B196" s="116" t="s">
        <v>146</v>
      </c>
      <c r="C196" s="116"/>
      <c r="D196" s="116"/>
      <c r="E196" s="116"/>
      <c r="F196" s="116"/>
      <c r="G196" s="116"/>
    </row>
    <row r="197" spans="1:7" s="29" customFormat="1" ht="15.75" hidden="1" customHeight="1" x14ac:dyDescent="0.2">
      <c r="A197" s="24"/>
      <c r="B197" s="116" t="s">
        <v>145</v>
      </c>
      <c r="C197" s="116"/>
      <c r="D197" s="116"/>
      <c r="E197" s="116"/>
      <c r="F197" s="116"/>
      <c r="G197" s="116"/>
    </row>
    <row r="198" spans="1:7" s="29" customFormat="1" ht="15.75" hidden="1" customHeight="1" x14ac:dyDescent="0.2">
      <c r="A198" s="24"/>
      <c r="B198" s="116" t="s">
        <v>144</v>
      </c>
      <c r="C198" s="116"/>
      <c r="D198" s="116"/>
      <c r="E198" s="116"/>
      <c r="F198" s="116"/>
      <c r="G198" s="116"/>
    </row>
    <row r="199" spans="1:7" s="29" customFormat="1" ht="29.25" hidden="1" customHeight="1" x14ac:dyDescent="0.2">
      <c r="A199" s="24"/>
      <c r="B199" s="116" t="s">
        <v>143</v>
      </c>
      <c r="C199" s="116"/>
      <c r="D199" s="116"/>
      <c r="E199" s="116"/>
      <c r="F199" s="116"/>
      <c r="G199" s="116"/>
    </row>
    <row r="200" spans="1:7" s="29" customFormat="1" ht="15.75" hidden="1" customHeight="1" x14ac:dyDescent="0.2">
      <c r="A200" s="24"/>
      <c r="B200" s="116" t="s">
        <v>142</v>
      </c>
      <c r="C200" s="116"/>
      <c r="D200" s="116"/>
      <c r="E200" s="116"/>
      <c r="F200" s="116"/>
      <c r="G200" s="116"/>
    </row>
    <row r="201" spans="1:7" s="29" customFormat="1" ht="30" hidden="1" customHeight="1" x14ac:dyDescent="0.2">
      <c r="A201" s="24"/>
      <c r="B201" s="116" t="s">
        <v>141</v>
      </c>
      <c r="C201" s="116"/>
      <c r="D201" s="116"/>
      <c r="E201" s="116"/>
      <c r="F201" s="116"/>
      <c r="G201" s="116"/>
    </row>
    <row r="202" spans="1:7" s="29" customFormat="1" ht="15.75" hidden="1" customHeight="1" x14ac:dyDescent="0.2">
      <c r="A202" s="24"/>
      <c r="B202" s="116" t="s">
        <v>140</v>
      </c>
      <c r="C202" s="116"/>
      <c r="D202" s="116"/>
      <c r="E202" s="116"/>
      <c r="F202" s="116"/>
      <c r="G202" s="116"/>
    </row>
    <row r="203" spans="1:7" s="29" customFormat="1" ht="30" hidden="1" customHeight="1" x14ac:dyDescent="0.2">
      <c r="A203" s="24"/>
      <c r="B203" s="116" t="s">
        <v>139</v>
      </c>
      <c r="C203" s="116"/>
      <c r="D203" s="116"/>
      <c r="E203" s="116"/>
      <c r="F203" s="116"/>
      <c r="G203" s="116"/>
    </row>
    <row r="204" spans="1:7" s="29" customFormat="1" ht="15.75" hidden="1" customHeight="1" x14ac:dyDescent="0.2">
      <c r="A204" s="24"/>
      <c r="B204" s="116" t="s">
        <v>138</v>
      </c>
      <c r="C204" s="116"/>
      <c r="D204" s="116"/>
      <c r="E204" s="116"/>
      <c r="F204" s="116"/>
      <c r="G204" s="116"/>
    </row>
    <row r="205" spans="1:7" s="29" customFormat="1" ht="15.75" hidden="1" customHeight="1" x14ac:dyDescent="0.2">
      <c r="A205" s="24"/>
      <c r="B205" s="116" t="s">
        <v>137</v>
      </c>
      <c r="C205" s="116"/>
      <c r="D205" s="116"/>
      <c r="E205" s="116"/>
      <c r="F205" s="116"/>
      <c r="G205" s="116"/>
    </row>
    <row r="206" spans="1:7" s="29" customFormat="1" ht="15.75" hidden="1" customHeight="1" x14ac:dyDescent="0.2">
      <c r="A206" s="24"/>
      <c r="B206" s="116" t="s">
        <v>136</v>
      </c>
      <c r="C206" s="116"/>
      <c r="D206" s="116"/>
      <c r="E206" s="116"/>
      <c r="F206" s="116"/>
      <c r="G206" s="116"/>
    </row>
    <row r="207" spans="1:7" s="29" customFormat="1" ht="42" hidden="1" customHeight="1" x14ac:dyDescent="0.2">
      <c r="A207" s="24"/>
      <c r="B207" s="116" t="s">
        <v>135</v>
      </c>
      <c r="C207" s="116"/>
      <c r="D207" s="116"/>
      <c r="E207" s="116"/>
      <c r="F207" s="116"/>
      <c r="G207" s="116"/>
    </row>
    <row r="208" spans="1:7" s="29" customFormat="1" ht="30" hidden="1" customHeight="1" x14ac:dyDescent="0.2">
      <c r="A208" s="24"/>
      <c r="B208" s="116" t="s">
        <v>134</v>
      </c>
      <c r="C208" s="116"/>
      <c r="D208" s="116"/>
      <c r="E208" s="116"/>
      <c r="F208" s="116"/>
      <c r="G208" s="116"/>
    </row>
    <row r="209" spans="1:7" s="29" customFormat="1" ht="54" hidden="1" customHeight="1" x14ac:dyDescent="0.2">
      <c r="A209" s="24"/>
      <c r="B209" s="116" t="s">
        <v>133</v>
      </c>
      <c r="C209" s="116"/>
      <c r="D209" s="116"/>
      <c r="E209" s="116"/>
      <c r="F209" s="116"/>
      <c r="G209" s="116"/>
    </row>
    <row r="210" spans="1:7" s="29" customFormat="1" ht="15.75" hidden="1" customHeight="1" x14ac:dyDescent="0.2">
      <c r="A210" s="24"/>
      <c r="B210" s="116" t="s">
        <v>132</v>
      </c>
      <c r="C210" s="116"/>
      <c r="D210" s="116"/>
      <c r="E210" s="116"/>
      <c r="F210" s="116"/>
      <c r="G210" s="116"/>
    </row>
    <row r="211" spans="1:7" s="29" customFormat="1" ht="15.75" hidden="1" customHeight="1" x14ac:dyDescent="0.2">
      <c r="A211" s="24"/>
      <c r="B211" s="116" t="s">
        <v>131</v>
      </c>
      <c r="C211" s="116"/>
      <c r="D211" s="116"/>
      <c r="E211" s="116"/>
      <c r="F211" s="116"/>
      <c r="G211" s="116"/>
    </row>
    <row r="212" spans="1:7" s="29" customFormat="1" ht="68.25" hidden="1" customHeight="1" x14ac:dyDescent="0.2">
      <c r="A212" s="24"/>
      <c r="B212" s="116" t="s">
        <v>130</v>
      </c>
      <c r="C212" s="116"/>
      <c r="D212" s="116"/>
      <c r="E212" s="116"/>
      <c r="F212" s="116"/>
      <c r="G212" s="116"/>
    </row>
    <row r="213" spans="1:7" s="29" customFormat="1" ht="15.75" hidden="1" customHeight="1" x14ac:dyDescent="0.2">
      <c r="A213" s="24"/>
      <c r="B213" s="116" t="s">
        <v>129</v>
      </c>
      <c r="C213" s="116"/>
      <c r="D213" s="116"/>
      <c r="E213" s="116"/>
      <c r="F213" s="116"/>
      <c r="G213" s="116"/>
    </row>
    <row r="214" spans="1:7" s="29" customFormat="1" ht="12" hidden="1" customHeight="1" x14ac:dyDescent="0.2">
      <c r="A214" s="24"/>
      <c r="B214" s="116"/>
      <c r="C214" s="116"/>
      <c r="D214" s="116"/>
      <c r="E214" s="116"/>
      <c r="F214" s="116"/>
      <c r="G214" s="116"/>
    </row>
    <row r="215" spans="1:7" s="29" customFormat="1" ht="28.5" hidden="1" customHeight="1" x14ac:dyDescent="0.2">
      <c r="A215" s="24"/>
      <c r="B215" s="116" t="s">
        <v>49</v>
      </c>
      <c r="C215" s="116"/>
      <c r="D215" s="116"/>
      <c r="E215" s="116"/>
      <c r="F215" s="116"/>
      <c r="G215" s="116"/>
    </row>
    <row r="216" spans="1:7" s="29" customFormat="1" ht="19.5" hidden="1" customHeight="1" x14ac:dyDescent="0.2">
      <c r="A216" s="24"/>
      <c r="B216" s="116" t="s">
        <v>48</v>
      </c>
      <c r="C216" s="116"/>
      <c r="D216" s="116"/>
      <c r="E216" s="116"/>
      <c r="F216" s="116"/>
      <c r="G216" s="116"/>
    </row>
    <row r="217" spans="1:7" s="29" customFormat="1" ht="19.5" hidden="1" customHeight="1" x14ac:dyDescent="0.2">
      <c r="A217" s="24"/>
      <c r="B217" s="24"/>
      <c r="C217" s="24"/>
      <c r="D217" s="24"/>
      <c r="E217" s="24"/>
      <c r="F217" s="24"/>
      <c r="G217" s="24"/>
    </row>
    <row r="218" spans="1:7" s="29" customFormat="1" ht="19.5" hidden="1" customHeight="1" x14ac:dyDescent="0.2">
      <c r="A218" s="24"/>
      <c r="B218" s="117" t="s">
        <v>47</v>
      </c>
      <c r="C218" s="117"/>
      <c r="D218" s="117"/>
      <c r="E218" s="117"/>
      <c r="F218" s="117"/>
      <c r="G218" s="117"/>
    </row>
    <row r="219" spans="1:7" s="29" customFormat="1" ht="27.75" hidden="1" customHeight="1" x14ac:dyDescent="0.2">
      <c r="A219" s="24"/>
      <c r="B219" s="115" t="s">
        <v>46</v>
      </c>
      <c r="C219" s="115"/>
      <c r="D219" s="115"/>
      <c r="E219" s="115"/>
      <c r="F219" s="115"/>
      <c r="G219" s="115"/>
    </row>
    <row r="220" spans="1:7" s="29" customFormat="1" ht="27.75" hidden="1" customHeight="1" x14ac:dyDescent="0.2">
      <c r="A220" s="24"/>
      <c r="B220" s="115" t="s">
        <v>45</v>
      </c>
      <c r="C220" s="115"/>
      <c r="D220" s="115"/>
      <c r="E220" s="115"/>
      <c r="F220" s="115"/>
      <c r="G220" s="115"/>
    </row>
    <row r="221" spans="1:7" s="29" customFormat="1" ht="27.75" hidden="1" customHeight="1" x14ac:dyDescent="0.2">
      <c r="A221" s="24"/>
      <c r="B221" s="115" t="s">
        <v>44</v>
      </c>
      <c r="C221" s="115"/>
      <c r="D221" s="115"/>
      <c r="E221" s="115"/>
      <c r="F221" s="115"/>
      <c r="G221" s="115"/>
    </row>
    <row r="222" spans="1:7" s="29" customFormat="1" ht="40.5" hidden="1" customHeight="1" x14ac:dyDescent="0.2">
      <c r="A222" s="24"/>
      <c r="B222" s="115" t="s">
        <v>43</v>
      </c>
      <c r="C222" s="115"/>
      <c r="D222" s="115"/>
      <c r="E222" s="115"/>
      <c r="F222" s="115"/>
      <c r="G222" s="115"/>
    </row>
    <row r="223" spans="1:7" s="29" customFormat="1" ht="27.75" hidden="1" customHeight="1" x14ac:dyDescent="0.2">
      <c r="A223" s="24"/>
      <c r="B223" s="115" t="s">
        <v>128</v>
      </c>
      <c r="C223" s="115"/>
      <c r="D223" s="115"/>
      <c r="E223" s="115"/>
      <c r="F223" s="115"/>
      <c r="G223" s="115"/>
    </row>
    <row r="224" spans="1:7" s="29" customFormat="1" ht="15" hidden="1" customHeight="1" x14ac:dyDescent="0.2">
      <c r="A224" s="24"/>
      <c r="B224" s="115" t="s">
        <v>120</v>
      </c>
      <c r="C224" s="115"/>
      <c r="D224" s="115"/>
      <c r="E224" s="115"/>
      <c r="F224" s="115"/>
      <c r="G224" s="115"/>
    </row>
    <row r="225" spans="1:7" s="29" customFormat="1" ht="15" hidden="1" customHeight="1" x14ac:dyDescent="0.2">
      <c r="A225" s="24"/>
      <c r="B225" s="115" t="s">
        <v>119</v>
      </c>
      <c r="C225" s="115"/>
      <c r="D225" s="115"/>
      <c r="E225" s="115"/>
      <c r="F225" s="115"/>
      <c r="G225" s="115"/>
    </row>
    <row r="226" spans="1:7" s="29" customFormat="1" ht="15" hidden="1" customHeight="1" x14ac:dyDescent="0.2">
      <c r="A226" s="24"/>
      <c r="B226" s="115" t="s">
        <v>118</v>
      </c>
      <c r="C226" s="115"/>
      <c r="D226" s="115"/>
      <c r="E226" s="115"/>
      <c r="F226" s="115"/>
      <c r="G226" s="115"/>
    </row>
    <row r="227" spans="1:7" s="29" customFormat="1" ht="15" hidden="1" customHeight="1" x14ac:dyDescent="0.2">
      <c r="A227" s="24"/>
      <c r="B227" s="115" t="s">
        <v>117</v>
      </c>
      <c r="C227" s="115"/>
      <c r="D227" s="115"/>
      <c r="E227" s="115"/>
      <c r="F227" s="115"/>
      <c r="G227" s="115"/>
    </row>
    <row r="228" spans="1:7" s="29" customFormat="1" ht="15" hidden="1" customHeight="1" x14ac:dyDescent="0.2">
      <c r="A228" s="24"/>
      <c r="B228" s="115" t="s">
        <v>116</v>
      </c>
      <c r="C228" s="115"/>
      <c r="D228" s="115"/>
      <c r="E228" s="115"/>
      <c r="F228" s="115"/>
      <c r="G228" s="115"/>
    </row>
    <row r="229" spans="1:7" s="29" customFormat="1" ht="15" hidden="1" customHeight="1" x14ac:dyDescent="0.2">
      <c r="A229" s="24"/>
      <c r="B229" s="115" t="s">
        <v>115</v>
      </c>
      <c r="C229" s="115"/>
      <c r="D229" s="115"/>
      <c r="E229" s="115"/>
      <c r="F229" s="115"/>
      <c r="G229" s="115"/>
    </row>
    <row r="230" spans="1:7" s="29" customFormat="1" ht="15" hidden="1" customHeight="1" x14ac:dyDescent="0.2">
      <c r="A230" s="24"/>
      <c r="B230" s="115" t="s">
        <v>114</v>
      </c>
      <c r="C230" s="115"/>
      <c r="D230" s="115"/>
      <c r="E230" s="115"/>
      <c r="F230" s="115"/>
      <c r="G230" s="115"/>
    </row>
    <row r="231" spans="1:7" s="29" customFormat="1" ht="15" hidden="1" customHeight="1" x14ac:dyDescent="0.2">
      <c r="A231" s="24"/>
      <c r="B231" s="115" t="s">
        <v>113</v>
      </c>
      <c r="C231" s="115"/>
      <c r="D231" s="115"/>
      <c r="E231" s="115"/>
      <c r="F231" s="115"/>
      <c r="G231" s="115"/>
    </row>
    <row r="232" spans="1:7" s="29" customFormat="1" ht="55.5" hidden="1" customHeight="1" x14ac:dyDescent="0.2">
      <c r="A232" s="24"/>
      <c r="B232" s="115" t="s">
        <v>112</v>
      </c>
      <c r="C232" s="115"/>
      <c r="D232" s="115"/>
      <c r="E232" s="115"/>
      <c r="F232" s="115"/>
      <c r="G232" s="115"/>
    </row>
    <row r="233" spans="1:7" s="29" customFormat="1" ht="55.5" hidden="1" customHeight="1" x14ac:dyDescent="0.2">
      <c r="A233" s="24"/>
      <c r="B233" s="115" t="s">
        <v>110</v>
      </c>
      <c r="C233" s="115"/>
      <c r="D233" s="115"/>
      <c r="E233" s="115"/>
      <c r="F233" s="115"/>
      <c r="G233" s="115"/>
    </row>
    <row r="234" spans="1:7" s="29" customFormat="1" ht="67.5" hidden="1" customHeight="1" x14ac:dyDescent="0.2">
      <c r="A234" s="24"/>
      <c r="B234" s="116" t="s">
        <v>127</v>
      </c>
      <c r="C234" s="115"/>
      <c r="D234" s="115"/>
      <c r="E234" s="115"/>
      <c r="F234" s="115"/>
      <c r="G234" s="115"/>
    </row>
    <row r="235" spans="1:7" s="29" customFormat="1" ht="80.25" hidden="1" customHeight="1" x14ac:dyDescent="0.2">
      <c r="A235" s="24"/>
      <c r="B235" s="116" t="s">
        <v>126</v>
      </c>
      <c r="C235" s="115"/>
      <c r="D235" s="115"/>
      <c r="E235" s="115"/>
      <c r="F235" s="115"/>
      <c r="G235" s="115"/>
    </row>
    <row r="236" spans="1:7" s="29" customFormat="1" ht="67.5" hidden="1" customHeight="1" x14ac:dyDescent="0.2">
      <c r="A236" s="24"/>
      <c r="B236" s="115" t="s">
        <v>109</v>
      </c>
      <c r="C236" s="115"/>
      <c r="D236" s="115"/>
      <c r="E236" s="115"/>
      <c r="F236" s="115"/>
      <c r="G236" s="115"/>
    </row>
    <row r="237" spans="1:7" s="29" customFormat="1" ht="15.75" hidden="1" customHeight="1" x14ac:dyDescent="0.2">
      <c r="A237" s="24"/>
      <c r="B237" s="115" t="s">
        <v>125</v>
      </c>
      <c r="C237" s="115"/>
      <c r="D237" s="115"/>
      <c r="E237" s="115"/>
      <c r="F237" s="115"/>
      <c r="G237" s="115"/>
    </row>
    <row r="238" spans="1:7" s="29" customFormat="1" ht="28.5" hidden="1" customHeight="1" x14ac:dyDescent="0.2">
      <c r="A238" s="24"/>
      <c r="B238" s="115" t="s">
        <v>107</v>
      </c>
      <c r="C238" s="115"/>
      <c r="D238" s="115"/>
      <c r="E238" s="115"/>
      <c r="F238" s="115"/>
      <c r="G238" s="115"/>
    </row>
    <row r="239" spans="1:7" s="29" customFormat="1" ht="28.5" hidden="1" customHeight="1" x14ac:dyDescent="0.2">
      <c r="A239" s="24"/>
      <c r="B239" s="115" t="s">
        <v>106</v>
      </c>
      <c r="C239" s="115"/>
      <c r="D239" s="115"/>
      <c r="E239" s="115"/>
      <c r="F239" s="115"/>
      <c r="G239" s="115"/>
    </row>
    <row r="240" spans="1:7" s="29" customFormat="1" ht="15.75" hidden="1" customHeight="1" x14ac:dyDescent="0.2">
      <c r="A240" s="24"/>
      <c r="B240" s="115" t="s">
        <v>104</v>
      </c>
      <c r="C240" s="115"/>
      <c r="D240" s="115"/>
      <c r="E240" s="115"/>
      <c r="F240" s="115"/>
      <c r="G240" s="115"/>
    </row>
    <row r="241" spans="1:7" s="29" customFormat="1" ht="28.5" hidden="1" customHeight="1" x14ac:dyDescent="0.2">
      <c r="A241" s="24"/>
      <c r="B241" s="116" t="s">
        <v>124</v>
      </c>
      <c r="C241" s="115"/>
      <c r="D241" s="115"/>
      <c r="E241" s="115"/>
      <c r="F241" s="115"/>
      <c r="G241" s="115"/>
    </row>
    <row r="242" spans="1:7" s="29" customFormat="1" ht="28.5" hidden="1" customHeight="1" x14ac:dyDescent="0.2">
      <c r="A242" s="24"/>
      <c r="B242" s="116" t="s">
        <v>123</v>
      </c>
      <c r="C242" s="115"/>
      <c r="D242" s="115"/>
      <c r="E242" s="115"/>
      <c r="F242" s="115"/>
      <c r="G242" s="115"/>
    </row>
    <row r="243" spans="1:7" s="29" customFormat="1" ht="15.75" hidden="1" customHeight="1" x14ac:dyDescent="0.2">
      <c r="A243" s="24"/>
      <c r="B243" s="115" t="s">
        <v>103</v>
      </c>
      <c r="C243" s="115"/>
      <c r="D243" s="115"/>
      <c r="E243" s="115"/>
      <c r="F243" s="115"/>
      <c r="G243" s="115"/>
    </row>
    <row r="244" spans="1:7" s="29" customFormat="1" ht="28.5" hidden="1" customHeight="1" x14ac:dyDescent="0.2">
      <c r="A244" s="24"/>
      <c r="B244" s="116" t="s">
        <v>42</v>
      </c>
      <c r="C244" s="116"/>
      <c r="D244" s="116"/>
      <c r="E244" s="116"/>
      <c r="F244" s="116"/>
      <c r="G244" s="116"/>
    </row>
    <row r="245" spans="1:7" s="29" customFormat="1" ht="15.75" hidden="1" customHeight="1" x14ac:dyDescent="0.2">
      <c r="A245" s="24"/>
      <c r="B245" s="114" t="s">
        <v>41</v>
      </c>
      <c r="C245" s="114"/>
      <c r="D245" s="114"/>
      <c r="E245" s="114"/>
      <c r="F245" s="114"/>
      <c r="G245" s="114"/>
    </row>
    <row r="246" spans="1:7" s="29" customFormat="1" ht="15.75" hidden="1" customHeight="1" x14ac:dyDescent="0.2">
      <c r="A246" s="24"/>
      <c r="B246" s="114" t="s">
        <v>40</v>
      </c>
      <c r="C246" s="114"/>
      <c r="D246" s="114"/>
      <c r="E246" s="114"/>
      <c r="F246" s="114"/>
      <c r="G246" s="114"/>
    </row>
    <row r="247" spans="1:7" s="29" customFormat="1" ht="15.75" hidden="1" customHeight="1" x14ac:dyDescent="0.2">
      <c r="A247" s="24"/>
      <c r="B247" s="114" t="s">
        <v>39</v>
      </c>
      <c r="C247" s="114"/>
      <c r="D247" s="114"/>
      <c r="E247" s="114"/>
      <c r="F247" s="114"/>
      <c r="G247" s="114"/>
    </row>
    <row r="248" spans="1:7" s="29" customFormat="1" ht="15.75" hidden="1" customHeight="1" x14ac:dyDescent="0.2">
      <c r="A248" s="24"/>
      <c r="B248" s="114" t="s">
        <v>38</v>
      </c>
      <c r="C248" s="114"/>
      <c r="D248" s="114"/>
      <c r="E248" s="114"/>
      <c r="F248" s="114"/>
      <c r="G248" s="114"/>
    </row>
    <row r="249" spans="1:7" s="29" customFormat="1" ht="15.75" hidden="1" customHeight="1" x14ac:dyDescent="0.2">
      <c r="A249" s="24"/>
      <c r="B249" s="114" t="s">
        <v>37</v>
      </c>
      <c r="C249" s="114"/>
      <c r="D249" s="114"/>
      <c r="E249" s="114"/>
      <c r="F249" s="114"/>
      <c r="G249" s="114"/>
    </row>
    <row r="250" spans="1:7" s="29" customFormat="1" ht="15.75" hidden="1" customHeight="1" x14ac:dyDescent="0.2">
      <c r="A250" s="24"/>
      <c r="B250" s="114" t="s">
        <v>36</v>
      </c>
      <c r="C250" s="114"/>
      <c r="D250" s="114"/>
      <c r="E250" s="114"/>
      <c r="F250" s="114"/>
      <c r="G250" s="114"/>
    </row>
    <row r="251" spans="1:7" s="29" customFormat="1" ht="19.5" customHeight="1" x14ac:dyDescent="0.2">
      <c r="A251" s="24"/>
      <c r="B251" s="34"/>
      <c r="C251" s="34"/>
      <c r="D251" s="34"/>
      <c r="E251" s="34"/>
      <c r="F251" s="34"/>
      <c r="G251" s="34"/>
    </row>
    <row r="252" spans="1:7" s="29" customFormat="1" ht="19.5" customHeight="1" x14ac:dyDescent="0.2">
      <c r="A252" s="24"/>
      <c r="B252" s="128" t="s">
        <v>47</v>
      </c>
      <c r="C252" s="128"/>
      <c r="D252" s="128"/>
      <c r="E252" s="128"/>
      <c r="F252" s="128"/>
      <c r="G252" s="128"/>
    </row>
    <row r="253" spans="1:7" s="29" customFormat="1" ht="27.75" customHeight="1" x14ac:dyDescent="0.2">
      <c r="A253" s="24"/>
      <c r="B253" s="129" t="s">
        <v>122</v>
      </c>
      <c r="C253" s="129"/>
      <c r="D253" s="129"/>
      <c r="E253" s="129"/>
      <c r="F253" s="129"/>
      <c r="G253" s="129"/>
    </row>
    <row r="254" spans="1:7" s="29" customFormat="1" ht="27.75" customHeight="1" x14ac:dyDescent="0.2">
      <c r="A254" s="24"/>
      <c r="B254" s="129" t="s">
        <v>45</v>
      </c>
      <c r="C254" s="129"/>
      <c r="D254" s="129"/>
      <c r="E254" s="129"/>
      <c r="F254" s="129"/>
      <c r="G254" s="129"/>
    </row>
    <row r="255" spans="1:7" s="29" customFormat="1" ht="27.75" customHeight="1" x14ac:dyDescent="0.2">
      <c r="A255" s="24"/>
      <c r="B255" s="129" t="s">
        <v>44</v>
      </c>
      <c r="C255" s="129"/>
      <c r="D255" s="129"/>
      <c r="E255" s="129"/>
      <c r="F255" s="129"/>
      <c r="G255" s="129"/>
    </row>
    <row r="256" spans="1:7" s="29" customFormat="1" ht="40.5" customHeight="1" x14ac:dyDescent="0.2">
      <c r="A256" s="24"/>
      <c r="B256" s="129" t="s">
        <v>43</v>
      </c>
      <c r="C256" s="129"/>
      <c r="D256" s="129"/>
      <c r="E256" s="129"/>
      <c r="F256" s="129"/>
      <c r="G256" s="129"/>
    </row>
    <row r="257" spans="1:7" s="29" customFormat="1" ht="27.75" customHeight="1" x14ac:dyDescent="0.2">
      <c r="A257" s="24"/>
      <c r="B257" s="129" t="s">
        <v>121</v>
      </c>
      <c r="C257" s="129"/>
      <c r="D257" s="129"/>
      <c r="E257" s="129"/>
      <c r="F257" s="129"/>
      <c r="G257" s="129"/>
    </row>
    <row r="258" spans="1:7" s="29" customFormat="1" ht="15" customHeight="1" x14ac:dyDescent="0.2">
      <c r="A258" s="24"/>
      <c r="B258" s="129" t="s">
        <v>120</v>
      </c>
      <c r="C258" s="129"/>
      <c r="D258" s="129"/>
      <c r="E258" s="129"/>
      <c r="F258" s="129"/>
      <c r="G258" s="129"/>
    </row>
    <row r="259" spans="1:7" s="29" customFormat="1" ht="15" customHeight="1" x14ac:dyDescent="0.2">
      <c r="A259" s="24"/>
      <c r="B259" s="129" t="s">
        <v>119</v>
      </c>
      <c r="C259" s="129"/>
      <c r="D259" s="129"/>
      <c r="E259" s="129"/>
      <c r="F259" s="129"/>
      <c r="G259" s="129"/>
    </row>
    <row r="260" spans="1:7" s="29" customFormat="1" ht="15" customHeight="1" x14ac:dyDescent="0.2">
      <c r="A260" s="24"/>
      <c r="B260" s="129" t="s">
        <v>118</v>
      </c>
      <c r="C260" s="129"/>
      <c r="D260" s="129"/>
      <c r="E260" s="129"/>
      <c r="F260" s="129"/>
      <c r="G260" s="129"/>
    </row>
    <row r="261" spans="1:7" s="29" customFormat="1" ht="15" customHeight="1" x14ac:dyDescent="0.2">
      <c r="A261" s="24"/>
      <c r="B261" s="129" t="s">
        <v>117</v>
      </c>
      <c r="C261" s="129"/>
      <c r="D261" s="129"/>
      <c r="E261" s="129"/>
      <c r="F261" s="129"/>
      <c r="G261" s="129"/>
    </row>
    <row r="262" spans="1:7" s="29" customFormat="1" ht="15" customHeight="1" x14ac:dyDescent="0.2">
      <c r="A262" s="24"/>
      <c r="B262" s="129" t="s">
        <v>116</v>
      </c>
      <c r="C262" s="129"/>
      <c r="D262" s="129"/>
      <c r="E262" s="129"/>
      <c r="F262" s="129"/>
      <c r="G262" s="129"/>
    </row>
    <row r="263" spans="1:7" s="29" customFormat="1" ht="15" customHeight="1" x14ac:dyDescent="0.2">
      <c r="A263" s="24"/>
      <c r="B263" s="129" t="s">
        <v>115</v>
      </c>
      <c r="C263" s="129"/>
      <c r="D263" s="129"/>
      <c r="E263" s="129"/>
      <c r="F263" s="129"/>
      <c r="G263" s="129"/>
    </row>
    <row r="264" spans="1:7" s="29" customFormat="1" ht="15" customHeight="1" x14ac:dyDescent="0.2">
      <c r="A264" s="24"/>
      <c r="B264" s="129" t="s">
        <v>114</v>
      </c>
      <c r="C264" s="129"/>
      <c r="D264" s="129"/>
      <c r="E264" s="129"/>
      <c r="F264" s="129"/>
      <c r="G264" s="129"/>
    </row>
    <row r="265" spans="1:7" s="29" customFormat="1" ht="15" customHeight="1" x14ac:dyDescent="0.2">
      <c r="A265" s="24"/>
      <c r="B265" s="129" t="s">
        <v>113</v>
      </c>
      <c r="C265" s="129"/>
      <c r="D265" s="129"/>
      <c r="E265" s="129"/>
      <c r="F265" s="129"/>
      <c r="G265" s="129"/>
    </row>
    <row r="266" spans="1:7" s="29" customFormat="1" ht="56.25" customHeight="1" x14ac:dyDescent="0.2">
      <c r="A266" s="24"/>
      <c r="B266" s="129" t="s">
        <v>112</v>
      </c>
      <c r="C266" s="129"/>
      <c r="D266" s="129"/>
      <c r="E266" s="129"/>
      <c r="F266" s="129"/>
      <c r="G266" s="129"/>
    </row>
    <row r="267" spans="1:7" s="29" customFormat="1" ht="56.25" customHeight="1" x14ac:dyDescent="0.2">
      <c r="A267" s="24"/>
      <c r="B267" s="129" t="s">
        <v>111</v>
      </c>
      <c r="C267" s="129"/>
      <c r="D267" s="129"/>
      <c r="E267" s="129"/>
      <c r="F267" s="129"/>
      <c r="G267" s="129"/>
    </row>
    <row r="268" spans="1:7" s="29" customFormat="1" ht="56.25" hidden="1" customHeight="1" x14ac:dyDescent="0.2">
      <c r="A268" s="24"/>
      <c r="B268" s="129" t="s">
        <v>110</v>
      </c>
      <c r="C268" s="129"/>
      <c r="D268" s="129"/>
      <c r="E268" s="129"/>
      <c r="F268" s="129"/>
      <c r="G268" s="129"/>
    </row>
    <row r="269" spans="1:7" s="29" customFormat="1" ht="68.25" customHeight="1" x14ac:dyDescent="0.2">
      <c r="A269" s="24"/>
      <c r="B269" s="129" t="s">
        <v>109</v>
      </c>
      <c r="C269" s="129"/>
      <c r="D269" s="129"/>
      <c r="E269" s="129"/>
      <c r="F269" s="129"/>
      <c r="G269" s="129"/>
    </row>
    <row r="270" spans="1:7" s="29" customFormat="1" ht="15.75" customHeight="1" x14ac:dyDescent="0.2">
      <c r="A270" s="24"/>
      <c r="B270" s="129" t="s">
        <v>108</v>
      </c>
      <c r="C270" s="129"/>
      <c r="D270" s="129"/>
      <c r="E270" s="129"/>
      <c r="F270" s="129"/>
      <c r="G270" s="129"/>
    </row>
    <row r="271" spans="1:7" s="29" customFormat="1" ht="27.75" customHeight="1" x14ac:dyDescent="0.2">
      <c r="A271" s="24"/>
      <c r="B271" s="129" t="s">
        <v>107</v>
      </c>
      <c r="C271" s="129"/>
      <c r="D271" s="129"/>
      <c r="E271" s="129"/>
      <c r="F271" s="129"/>
      <c r="G271" s="129"/>
    </row>
    <row r="272" spans="1:7" s="29" customFormat="1" ht="27.75" customHeight="1" x14ac:dyDescent="0.2">
      <c r="A272" s="24"/>
      <c r="B272" s="129" t="s">
        <v>106</v>
      </c>
      <c r="C272" s="129"/>
      <c r="D272" s="129"/>
      <c r="E272" s="129"/>
      <c r="F272" s="129"/>
      <c r="G272" s="129"/>
    </row>
    <row r="273" spans="1:9" s="29" customFormat="1" ht="19.5" customHeight="1" x14ac:dyDescent="0.2">
      <c r="A273" s="24"/>
      <c r="B273" s="129" t="s">
        <v>105</v>
      </c>
      <c r="C273" s="129"/>
      <c r="D273" s="129"/>
      <c r="E273" s="129"/>
      <c r="F273" s="129"/>
      <c r="G273" s="129"/>
    </row>
    <row r="274" spans="1:9" s="29" customFormat="1" ht="19.5" hidden="1" customHeight="1" x14ac:dyDescent="0.2">
      <c r="A274" s="24"/>
      <c r="B274" s="129" t="s">
        <v>104</v>
      </c>
      <c r="C274" s="129"/>
      <c r="D274" s="129"/>
      <c r="E274" s="129"/>
      <c r="F274" s="129"/>
      <c r="G274" s="129"/>
    </row>
    <row r="275" spans="1:9" s="29" customFormat="1" ht="15.75" customHeight="1" x14ac:dyDescent="0.2">
      <c r="A275" s="24"/>
      <c r="B275" s="129" t="s">
        <v>103</v>
      </c>
      <c r="C275" s="129"/>
      <c r="D275" s="129"/>
      <c r="E275" s="129"/>
      <c r="F275" s="129"/>
      <c r="G275" s="129"/>
    </row>
    <row r="276" spans="1:9" s="29" customFormat="1" ht="27.75" customHeight="1" x14ac:dyDescent="0.2">
      <c r="A276" s="24"/>
      <c r="B276" s="118" t="s">
        <v>102</v>
      </c>
      <c r="C276" s="118"/>
      <c r="D276" s="118"/>
      <c r="E276" s="118"/>
      <c r="F276" s="118"/>
      <c r="G276" s="118"/>
    </row>
    <row r="277" spans="1:9" s="29" customFormat="1" ht="15" customHeight="1" x14ac:dyDescent="0.2">
      <c r="A277" s="24"/>
      <c r="B277" s="160" t="s">
        <v>41</v>
      </c>
      <c r="C277" s="160"/>
      <c r="D277" s="160"/>
      <c r="E277" s="160"/>
      <c r="F277" s="160"/>
      <c r="G277" s="160"/>
    </row>
    <row r="278" spans="1:9" s="29" customFormat="1" ht="15" customHeight="1" x14ac:dyDescent="0.2">
      <c r="A278" s="24"/>
      <c r="B278" s="160" t="s">
        <v>40</v>
      </c>
      <c r="C278" s="160"/>
      <c r="D278" s="160"/>
      <c r="E278" s="160"/>
      <c r="F278" s="160"/>
      <c r="G278" s="160"/>
    </row>
    <row r="279" spans="1:9" s="29" customFormat="1" ht="15" customHeight="1" x14ac:dyDescent="0.2">
      <c r="A279" s="24"/>
      <c r="B279" s="160" t="s">
        <v>39</v>
      </c>
      <c r="C279" s="160"/>
      <c r="D279" s="160"/>
      <c r="E279" s="160"/>
      <c r="F279" s="160"/>
      <c r="G279" s="160"/>
    </row>
    <row r="280" spans="1:9" s="29" customFormat="1" ht="15" customHeight="1" x14ac:dyDescent="0.2">
      <c r="A280" s="24"/>
      <c r="B280" s="160" t="s">
        <v>38</v>
      </c>
      <c r="C280" s="160"/>
      <c r="D280" s="160"/>
      <c r="E280" s="160"/>
      <c r="F280" s="160"/>
      <c r="G280" s="160"/>
    </row>
    <row r="281" spans="1:9" s="29" customFormat="1" ht="15" customHeight="1" x14ac:dyDescent="0.2">
      <c r="A281" s="24"/>
      <c r="B281" s="160" t="s">
        <v>37</v>
      </c>
      <c r="C281" s="160"/>
      <c r="D281" s="160"/>
      <c r="E281" s="160"/>
      <c r="F281" s="160"/>
      <c r="G281" s="160"/>
    </row>
    <row r="282" spans="1:9" s="29" customFormat="1" ht="15" customHeight="1" x14ac:dyDescent="0.2">
      <c r="A282" s="24"/>
      <c r="B282" s="160" t="s">
        <v>36</v>
      </c>
      <c r="C282" s="160"/>
      <c r="D282" s="160"/>
      <c r="E282" s="160"/>
      <c r="F282" s="160"/>
      <c r="G282" s="160"/>
    </row>
    <row r="283" spans="1:9" s="29" customFormat="1" ht="19.5" customHeight="1" x14ac:dyDescent="0.2">
      <c r="A283" s="24"/>
      <c r="B283" s="34"/>
      <c r="C283" s="34"/>
      <c r="D283" s="34"/>
      <c r="E283" s="34"/>
      <c r="F283" s="34"/>
      <c r="G283" s="34"/>
      <c r="H283" s="24"/>
    </row>
    <row r="284" spans="1:9" s="29" customFormat="1" ht="15" hidden="1" customHeight="1" x14ac:dyDescent="0.2">
      <c r="A284" s="24"/>
      <c r="B284" s="126" t="s">
        <v>47</v>
      </c>
      <c r="C284" s="126"/>
      <c r="D284" s="126"/>
      <c r="E284" s="126"/>
      <c r="F284" s="126"/>
      <c r="G284" s="24"/>
      <c r="I284" s="28"/>
    </row>
    <row r="285" spans="1:9" s="29" customFormat="1" ht="12.95" hidden="1" customHeight="1" x14ac:dyDescent="0.2">
      <c r="A285" s="24"/>
      <c r="B285" s="122" t="s">
        <v>101</v>
      </c>
      <c r="C285" s="122"/>
      <c r="D285" s="122"/>
      <c r="E285" s="122"/>
      <c r="F285" s="122"/>
      <c r="G285" s="24"/>
      <c r="I285" s="28"/>
    </row>
    <row r="286" spans="1:9" s="29" customFormat="1" ht="26.1" hidden="1" customHeight="1" x14ac:dyDescent="0.2">
      <c r="A286" s="24"/>
      <c r="B286" s="116" t="s">
        <v>100</v>
      </c>
      <c r="C286" s="116"/>
      <c r="D286" s="116"/>
      <c r="E286" s="116"/>
      <c r="F286" s="116"/>
      <c r="G286" s="24"/>
      <c r="I286" s="28"/>
    </row>
    <row r="287" spans="1:9" s="29" customFormat="1" ht="8.25" hidden="1" customHeight="1" x14ac:dyDescent="0.2">
      <c r="A287" s="24"/>
      <c r="B287" s="24"/>
      <c r="C287" s="24"/>
      <c r="D287" s="24"/>
      <c r="E287" s="24"/>
      <c r="F287" s="24"/>
      <c r="G287" s="24"/>
    </row>
    <row r="288" spans="1:9" s="29" customFormat="1" ht="26.1" hidden="1" customHeight="1" x14ac:dyDescent="0.2">
      <c r="A288" s="24"/>
      <c r="B288" s="116" t="s">
        <v>99</v>
      </c>
      <c r="C288" s="116"/>
      <c r="D288" s="116"/>
      <c r="E288" s="116"/>
      <c r="F288" s="116"/>
      <c r="G288" s="24"/>
      <c r="I288" s="28"/>
    </row>
    <row r="289" spans="1:9" s="29" customFormat="1" ht="6" hidden="1" customHeight="1" x14ac:dyDescent="0.2">
      <c r="A289" s="24"/>
      <c r="B289" s="116"/>
      <c r="C289" s="116"/>
      <c r="D289" s="116"/>
      <c r="E289" s="116"/>
      <c r="F289" s="116"/>
      <c r="G289" s="24"/>
    </row>
    <row r="290" spans="1:9" s="29" customFormat="1" ht="27.75" hidden="1" customHeight="1" x14ac:dyDescent="0.2">
      <c r="A290" s="24"/>
      <c r="B290" s="116" t="s">
        <v>98</v>
      </c>
      <c r="C290" s="116"/>
      <c r="D290" s="116"/>
      <c r="E290" s="116"/>
      <c r="F290" s="116"/>
      <c r="G290" s="24"/>
    </row>
    <row r="291" spans="1:9" s="29" customFormat="1" ht="6.75" hidden="1" customHeight="1" x14ac:dyDescent="0.2">
      <c r="A291" s="24"/>
      <c r="B291" s="120"/>
      <c r="C291" s="120"/>
      <c r="D291" s="120"/>
      <c r="E291" s="120"/>
      <c r="F291" s="120"/>
      <c r="G291" s="24"/>
    </row>
    <row r="292" spans="1:9" s="29" customFormat="1" ht="39" hidden="1" customHeight="1" x14ac:dyDescent="0.2">
      <c r="A292" s="24"/>
      <c r="B292" s="121" t="s">
        <v>97</v>
      </c>
      <c r="C292" s="121"/>
      <c r="D292" s="121"/>
      <c r="E292" s="121"/>
      <c r="F292" s="121"/>
      <c r="G292" s="24"/>
      <c r="I292" s="28"/>
    </row>
    <row r="293" spans="1:9" s="29" customFormat="1" ht="7.5" hidden="1" customHeight="1" x14ac:dyDescent="0.2">
      <c r="A293" s="24"/>
      <c r="B293" s="33"/>
      <c r="C293" s="33"/>
      <c r="D293" s="33"/>
      <c r="E293" s="33"/>
      <c r="F293" s="33"/>
      <c r="G293" s="24"/>
      <c r="I293" s="28"/>
    </row>
    <row r="294" spans="1:9" s="29" customFormat="1" ht="27" hidden="1" customHeight="1" x14ac:dyDescent="0.2">
      <c r="A294" s="24"/>
      <c r="B294" s="124" t="s">
        <v>96</v>
      </c>
      <c r="C294" s="124"/>
      <c r="D294" s="124"/>
      <c r="E294" s="124"/>
      <c r="F294" s="124"/>
      <c r="G294" s="124"/>
      <c r="I294" s="28"/>
    </row>
    <row r="295" spans="1:9" s="29" customFormat="1" ht="7.5" hidden="1" customHeight="1" x14ac:dyDescent="0.2">
      <c r="A295" s="24"/>
      <c r="B295" s="33"/>
      <c r="C295" s="33"/>
      <c r="D295" s="33"/>
      <c r="E295" s="33"/>
      <c r="F295" s="33"/>
      <c r="G295" s="24"/>
    </row>
    <row r="296" spans="1:9" s="29" customFormat="1" ht="12.95" hidden="1" customHeight="1" x14ac:dyDescent="0.2">
      <c r="A296" s="24"/>
      <c r="B296" s="122" t="s">
        <v>95</v>
      </c>
      <c r="C296" s="122"/>
      <c r="D296" s="122"/>
      <c r="E296" s="122"/>
      <c r="F296" s="122"/>
      <c r="G296" s="24"/>
    </row>
    <row r="297" spans="1:9" s="29" customFormat="1" ht="57" hidden="1" customHeight="1" x14ac:dyDescent="0.2">
      <c r="A297" s="24"/>
      <c r="B297" s="121" t="s">
        <v>94</v>
      </c>
      <c r="C297" s="121"/>
      <c r="D297" s="121"/>
      <c r="E297" s="121"/>
      <c r="F297" s="121"/>
      <c r="G297" s="24"/>
    </row>
    <row r="298" spans="1:9" s="29" customFormat="1" ht="63.75" hidden="1" customHeight="1" x14ac:dyDescent="0.2">
      <c r="A298" s="24"/>
      <c r="B298" s="122" t="s">
        <v>70</v>
      </c>
      <c r="C298" s="122"/>
      <c r="D298" s="122"/>
      <c r="E298" s="122"/>
      <c r="F298" s="122"/>
      <c r="G298" s="24"/>
      <c r="I298" s="28"/>
    </row>
    <row r="299" spans="1:9" s="29" customFormat="1" ht="8.25" hidden="1" customHeight="1" x14ac:dyDescent="0.2">
      <c r="A299" s="24"/>
      <c r="B299" s="119"/>
      <c r="C299" s="119"/>
      <c r="D299" s="119"/>
      <c r="E299" s="119"/>
      <c r="F299" s="119"/>
      <c r="G299" s="24"/>
    </row>
    <row r="300" spans="1:9" s="29" customFormat="1" ht="26.1" hidden="1" customHeight="1" x14ac:dyDescent="0.2">
      <c r="A300" s="24"/>
      <c r="B300" s="116" t="s">
        <v>69</v>
      </c>
      <c r="C300" s="116"/>
      <c r="D300" s="116"/>
      <c r="E300" s="116"/>
      <c r="F300" s="116"/>
      <c r="G300" s="24"/>
      <c r="I300" s="28"/>
    </row>
    <row r="301" spans="1:9" s="29" customFormat="1" ht="12.95" hidden="1" customHeight="1" x14ac:dyDescent="0.2">
      <c r="A301" s="24"/>
      <c r="B301" s="119" t="s">
        <v>68</v>
      </c>
      <c r="C301" s="119"/>
      <c r="D301" s="119"/>
      <c r="E301" s="119"/>
      <c r="F301" s="119"/>
      <c r="G301" s="24"/>
      <c r="I301" s="28"/>
    </row>
    <row r="302" spans="1:9" s="29" customFormat="1" ht="18" hidden="1" customHeight="1" x14ac:dyDescent="0.2">
      <c r="A302" s="24"/>
      <c r="B302" s="119" t="s">
        <v>67</v>
      </c>
      <c r="C302" s="119"/>
      <c r="D302" s="119"/>
      <c r="E302" s="119"/>
      <c r="F302" s="119"/>
      <c r="G302" s="24"/>
      <c r="I302" s="28"/>
    </row>
    <row r="303" spans="1:9" s="29" customFormat="1" ht="78.75" hidden="1" customHeight="1" x14ac:dyDescent="0.2">
      <c r="A303" s="24"/>
      <c r="B303" s="122" t="s">
        <v>66</v>
      </c>
      <c r="C303" s="116"/>
      <c r="D303" s="116"/>
      <c r="E303" s="116"/>
      <c r="F303" s="116"/>
      <c r="G303" s="24"/>
    </row>
    <row r="304" spans="1:9" s="29" customFormat="1" ht="15.95" customHeight="1" x14ac:dyDescent="0.2">
      <c r="A304" s="24"/>
      <c r="B304" s="126" t="s">
        <v>35</v>
      </c>
      <c r="C304" s="126"/>
      <c r="D304" s="126"/>
      <c r="E304" s="126"/>
      <c r="F304" s="126"/>
      <c r="G304" s="24"/>
      <c r="I304" s="28"/>
    </row>
    <row r="305" spans="1:9" s="29" customFormat="1" ht="65.099999999999994" customHeight="1" x14ac:dyDescent="0.2">
      <c r="A305" s="24"/>
      <c r="B305" s="116" t="s">
        <v>34</v>
      </c>
      <c r="C305" s="116"/>
      <c r="D305" s="116"/>
      <c r="E305" s="116"/>
      <c r="F305" s="116"/>
      <c r="G305" s="24"/>
    </row>
    <row r="306" spans="1:9" s="29" customFormat="1" ht="12.95" customHeight="1" x14ac:dyDescent="0.2">
      <c r="A306" s="24"/>
      <c r="B306" s="116"/>
      <c r="C306" s="116"/>
      <c r="D306" s="116"/>
      <c r="E306" s="116"/>
      <c r="F306" s="116"/>
      <c r="G306" s="24"/>
    </row>
    <row r="307" spans="1:9" s="29" customFormat="1" ht="39" customHeight="1" x14ac:dyDescent="0.2">
      <c r="A307" s="24"/>
      <c r="B307" s="116" t="s">
        <v>33</v>
      </c>
      <c r="C307" s="116"/>
      <c r="D307" s="116"/>
      <c r="E307" s="116"/>
      <c r="F307" s="116"/>
      <c r="G307" s="24"/>
      <c r="I307" s="28"/>
    </row>
    <row r="308" spans="1:9" s="29" customFormat="1" ht="26.1" customHeight="1" x14ac:dyDescent="0.2">
      <c r="A308" s="24"/>
      <c r="B308" s="116" t="s">
        <v>32</v>
      </c>
      <c r="C308" s="116"/>
      <c r="D308" s="116"/>
      <c r="E308" s="116"/>
      <c r="F308" s="116"/>
      <c r="G308" s="24"/>
      <c r="I308" s="28"/>
    </row>
    <row r="309" spans="1:9" s="29" customFormat="1" ht="26.1" customHeight="1" x14ac:dyDescent="0.2">
      <c r="A309" s="24"/>
      <c r="B309" s="116" t="s">
        <v>31</v>
      </c>
      <c r="C309" s="116"/>
      <c r="D309" s="116"/>
      <c r="E309" s="116"/>
      <c r="F309" s="116"/>
      <c r="G309" s="24"/>
      <c r="I309" s="28"/>
    </row>
    <row r="310" spans="1:9" s="29" customFormat="1" ht="12.95" customHeight="1" x14ac:dyDescent="0.2">
      <c r="A310" s="24"/>
      <c r="B310" s="116"/>
      <c r="C310" s="116"/>
      <c r="D310" s="116"/>
      <c r="E310" s="116"/>
      <c r="F310" s="116"/>
      <c r="G310" s="24"/>
    </row>
    <row r="311" spans="1:9" s="29" customFormat="1" ht="26.1" customHeight="1" x14ac:dyDescent="0.2">
      <c r="A311" s="24"/>
      <c r="B311" s="116" t="s">
        <v>30</v>
      </c>
      <c r="C311" s="116"/>
      <c r="D311" s="116"/>
      <c r="E311" s="116"/>
      <c r="F311" s="116"/>
      <c r="G311" s="24"/>
    </row>
    <row r="312" spans="1:9" s="29" customFormat="1" ht="12.95" customHeight="1" x14ac:dyDescent="0.2">
      <c r="B312" s="116"/>
      <c r="C312" s="116"/>
      <c r="D312" s="116"/>
      <c r="E312" s="116"/>
      <c r="F312" s="116"/>
      <c r="G312" s="24"/>
    </row>
    <row r="313" spans="1:9" s="29" customFormat="1" ht="26.1" customHeight="1" x14ac:dyDescent="0.2">
      <c r="B313" s="116" t="s">
        <v>29</v>
      </c>
      <c r="C313" s="116"/>
      <c r="D313" s="116"/>
      <c r="E313" s="116"/>
      <c r="F313" s="116"/>
      <c r="G313" s="24"/>
    </row>
    <row r="314" spans="1:9" s="29" customFormat="1" ht="12.75" customHeight="1" x14ac:dyDescent="0.2">
      <c r="B314" s="24"/>
      <c r="C314" s="24"/>
      <c r="D314" s="24"/>
      <c r="E314" s="24"/>
      <c r="F314" s="24"/>
      <c r="G314" s="24"/>
    </row>
    <row r="315" spans="1:9" s="29" customFormat="1" ht="27" hidden="1" customHeight="1" x14ac:dyDescent="0.2">
      <c r="B315" s="125" t="s">
        <v>93</v>
      </c>
      <c r="C315" s="125"/>
      <c r="D315" s="125"/>
      <c r="E315" s="125"/>
      <c r="F315" s="125"/>
      <c r="G315" s="125"/>
    </row>
    <row r="316" spans="1:9" s="24" customFormat="1" ht="12.75" hidden="1" customHeight="1" x14ac:dyDescent="0.2">
      <c r="B316" s="116"/>
      <c r="C316" s="116"/>
      <c r="D316" s="116"/>
      <c r="E316" s="116"/>
      <c r="F316" s="116"/>
      <c r="G316" s="32"/>
    </row>
    <row r="317" spans="1:9" s="29" customFormat="1" ht="94.5" customHeight="1" x14ac:dyDescent="0.2">
      <c r="B317" s="116" t="s">
        <v>28</v>
      </c>
      <c r="C317" s="116"/>
      <c r="D317" s="116"/>
      <c r="E317" s="116"/>
      <c r="F317" s="116"/>
      <c r="G317" s="24"/>
    </row>
    <row r="318" spans="1:9" s="29" customFormat="1" ht="12.95" customHeight="1" x14ac:dyDescent="0.2">
      <c r="B318" s="24"/>
      <c r="C318" s="24"/>
      <c r="D318" s="24"/>
      <c r="E318" s="24"/>
      <c r="F318" s="24"/>
      <c r="G318" s="24"/>
    </row>
    <row r="319" spans="1:9" ht="20.25" hidden="1" customHeight="1" x14ac:dyDescent="0.2">
      <c r="B319" s="145" t="s">
        <v>92</v>
      </c>
      <c r="C319" s="145"/>
      <c r="D319" s="145"/>
      <c r="E319" s="145"/>
      <c r="F319" s="145"/>
      <c r="G319" s="23"/>
      <c r="I319" s="28"/>
    </row>
    <row r="320" spans="1:9" ht="12.95" hidden="1" customHeight="1" x14ac:dyDescent="0.2">
      <c r="B320" s="116" t="s">
        <v>91</v>
      </c>
      <c r="C320" s="116"/>
      <c r="D320" s="116"/>
      <c r="E320" s="116"/>
      <c r="F320" s="116"/>
      <c r="G320" s="23"/>
      <c r="I320" s="28"/>
    </row>
    <row r="321" spans="2:9" ht="12.95" hidden="1" customHeight="1" x14ac:dyDescent="0.2">
      <c r="B321" s="119" t="s">
        <v>90</v>
      </c>
      <c r="C321" s="119"/>
      <c r="D321" s="119"/>
      <c r="E321" s="119"/>
      <c r="F321" s="119"/>
      <c r="G321" s="23"/>
      <c r="I321" s="28"/>
    </row>
    <row r="322" spans="2:9" ht="12.95" hidden="1" customHeight="1" x14ac:dyDescent="0.2">
      <c r="B322" s="119" t="s">
        <v>89</v>
      </c>
      <c r="C322" s="119"/>
      <c r="D322" s="119"/>
      <c r="E322" s="119"/>
      <c r="F322" s="119"/>
      <c r="G322" s="23"/>
      <c r="I322" s="28"/>
    </row>
    <row r="323" spans="2:9" ht="12.95" hidden="1" customHeight="1" x14ac:dyDescent="0.2">
      <c r="B323" s="116" t="s">
        <v>88</v>
      </c>
      <c r="C323" s="116"/>
      <c r="D323" s="116"/>
      <c r="E323" s="116"/>
      <c r="F323" s="116"/>
      <c r="G323" s="23"/>
      <c r="I323" s="28"/>
    </row>
    <row r="324" spans="2:9" ht="12.95" hidden="1" customHeight="1" x14ac:dyDescent="0.2">
      <c r="B324" s="119" t="s">
        <v>87</v>
      </c>
      <c r="C324" s="119"/>
      <c r="D324" s="119"/>
      <c r="E324" s="119"/>
      <c r="F324" s="119"/>
      <c r="G324" s="23"/>
      <c r="I324" s="28"/>
    </row>
    <row r="325" spans="2:9" ht="12.95" hidden="1" customHeight="1" x14ac:dyDescent="0.2">
      <c r="B325" s="119" t="s">
        <v>86</v>
      </c>
      <c r="C325" s="119"/>
      <c r="D325" s="119"/>
      <c r="E325" s="119"/>
      <c r="F325" s="119"/>
      <c r="G325" s="23"/>
      <c r="I325" s="28"/>
    </row>
    <row r="326" spans="2:9" ht="15" hidden="1" customHeight="1" x14ac:dyDescent="0.2">
      <c r="B326" s="125" t="s">
        <v>85</v>
      </c>
      <c r="C326" s="125"/>
      <c r="D326" s="125"/>
      <c r="E326" s="125"/>
      <c r="F326" s="125"/>
      <c r="G326" s="23"/>
      <c r="I326" s="28"/>
    </row>
    <row r="327" spans="2:9" ht="26.25" hidden="1" customHeight="1" x14ac:dyDescent="0.2">
      <c r="B327" s="125" t="s">
        <v>84</v>
      </c>
      <c r="C327" s="125"/>
      <c r="D327" s="125"/>
      <c r="E327" s="125"/>
      <c r="F327" s="125"/>
      <c r="G327" s="23"/>
      <c r="I327" s="28"/>
    </row>
    <row r="328" spans="2:9" ht="26.25" hidden="1" customHeight="1" x14ac:dyDescent="0.2">
      <c r="B328" s="125" t="s">
        <v>83</v>
      </c>
      <c r="C328" s="125"/>
      <c r="D328" s="125"/>
      <c r="E328" s="125"/>
      <c r="F328" s="125"/>
      <c r="G328" s="23"/>
      <c r="I328" s="28"/>
    </row>
    <row r="329" spans="2:9" ht="24.75" hidden="1" customHeight="1" x14ac:dyDescent="0.2">
      <c r="B329" s="125" t="s">
        <v>82</v>
      </c>
      <c r="C329" s="125"/>
      <c r="D329" s="125"/>
      <c r="E329" s="125"/>
      <c r="F329" s="125"/>
      <c r="G329" s="23"/>
      <c r="I329" s="28"/>
    </row>
    <row r="330" spans="2:9" ht="14.25" hidden="1" customHeight="1" x14ac:dyDescent="0.2">
      <c r="B330" s="116" t="s">
        <v>81</v>
      </c>
      <c r="C330" s="116"/>
      <c r="D330" s="116"/>
      <c r="E330" s="116"/>
      <c r="F330" s="116"/>
      <c r="G330" s="23"/>
      <c r="I330" s="28"/>
    </row>
    <row r="331" spans="2:9" ht="39" hidden="1" customHeight="1" x14ac:dyDescent="0.2">
      <c r="B331" s="125" t="s">
        <v>80</v>
      </c>
      <c r="C331" s="125"/>
      <c r="D331" s="125"/>
      <c r="E331" s="125"/>
      <c r="F331" s="125"/>
      <c r="G331" s="23"/>
      <c r="I331" s="28"/>
    </row>
    <row r="332" spans="2:9" ht="27.75" hidden="1" customHeight="1" x14ac:dyDescent="0.2">
      <c r="B332" s="125" t="s">
        <v>79</v>
      </c>
      <c r="C332" s="125"/>
      <c r="D332" s="125"/>
      <c r="E332" s="125"/>
      <c r="F332" s="125"/>
      <c r="G332" s="23"/>
      <c r="I332" s="28"/>
    </row>
    <row r="333" spans="2:9" ht="15" hidden="1" customHeight="1" x14ac:dyDescent="0.2">
      <c r="B333" s="119" t="s">
        <v>78</v>
      </c>
      <c r="C333" s="119"/>
      <c r="D333" s="119"/>
      <c r="E333" s="119"/>
      <c r="F333" s="119"/>
      <c r="G333" s="23"/>
      <c r="I333" s="28"/>
    </row>
    <row r="334" spans="2:9" ht="25.5" hidden="1" customHeight="1" x14ac:dyDescent="0.2">
      <c r="B334" s="119" t="s">
        <v>77</v>
      </c>
      <c r="C334" s="119"/>
      <c r="D334" s="119"/>
      <c r="E334" s="119"/>
      <c r="F334" s="119"/>
      <c r="G334" s="23"/>
      <c r="I334" s="28"/>
    </row>
    <row r="335" spans="2:9" ht="14.25" hidden="1" customHeight="1" x14ac:dyDescent="0.2">
      <c r="B335" s="130" t="s">
        <v>76</v>
      </c>
      <c r="C335" s="130"/>
      <c r="D335" s="130"/>
      <c r="E335" s="130"/>
      <c r="F335" s="130"/>
      <c r="G335" s="23"/>
      <c r="I335" s="28"/>
    </row>
    <row r="336" spans="2:9" ht="14.25" hidden="1" customHeight="1" x14ac:dyDescent="0.2">
      <c r="B336" s="130" t="s">
        <v>75</v>
      </c>
      <c r="C336" s="130"/>
      <c r="D336" s="130"/>
      <c r="E336" s="130"/>
      <c r="F336" s="130"/>
      <c r="G336" s="23"/>
      <c r="I336" s="28"/>
    </row>
    <row r="337" spans="2:9" ht="24.75" hidden="1" customHeight="1" x14ac:dyDescent="0.2">
      <c r="B337" s="130" t="s">
        <v>74</v>
      </c>
      <c r="C337" s="130"/>
      <c r="D337" s="130"/>
      <c r="E337" s="130"/>
      <c r="F337" s="130"/>
      <c r="G337" s="23"/>
      <c r="I337" s="28"/>
    </row>
    <row r="338" spans="2:9" ht="27" hidden="1" customHeight="1" x14ac:dyDescent="0.2">
      <c r="B338" s="125" t="s">
        <v>73</v>
      </c>
      <c r="C338" s="125"/>
      <c r="D338" s="125"/>
      <c r="E338" s="125"/>
      <c r="F338" s="125"/>
      <c r="G338" s="23"/>
      <c r="I338" s="28"/>
    </row>
    <row r="339" spans="2:9" ht="15" hidden="1" customHeight="1" x14ac:dyDescent="0.2">
      <c r="B339" s="116" t="s">
        <v>72</v>
      </c>
      <c r="C339" s="116"/>
      <c r="D339" s="116"/>
      <c r="E339" s="116"/>
      <c r="F339" s="116"/>
      <c r="G339" s="23"/>
      <c r="I339" s="28"/>
    </row>
    <row r="340" spans="2:9" ht="15" hidden="1" customHeight="1" x14ac:dyDescent="0.2">
      <c r="B340" s="125" t="s">
        <v>71</v>
      </c>
      <c r="C340" s="125"/>
      <c r="D340" s="125"/>
      <c r="E340" s="125"/>
      <c r="F340" s="125"/>
      <c r="G340" s="23"/>
      <c r="I340" s="28"/>
    </row>
    <row r="341" spans="2:9" ht="9.75" customHeight="1" x14ac:dyDescent="0.2">
      <c r="B341" s="24"/>
      <c r="C341" s="24"/>
      <c r="D341" s="24"/>
      <c r="E341" s="24"/>
      <c r="F341" s="32"/>
      <c r="G341" s="23"/>
      <c r="H341" s="23"/>
    </row>
    <row r="342" spans="2:9" ht="30" hidden="1" customHeight="1" x14ac:dyDescent="0.2">
      <c r="B342" s="116" t="s">
        <v>49</v>
      </c>
      <c r="C342" s="116"/>
      <c r="D342" s="116"/>
      <c r="E342" s="116"/>
      <c r="F342" s="116"/>
      <c r="G342" s="23"/>
      <c r="I342" s="27"/>
    </row>
    <row r="343" spans="2:9" ht="15" hidden="1" customHeight="1" x14ac:dyDescent="0.2">
      <c r="B343" s="116" t="s">
        <v>48</v>
      </c>
      <c r="C343" s="116"/>
      <c r="D343" s="116"/>
      <c r="E343" s="116"/>
      <c r="F343" s="116"/>
      <c r="G343" s="23"/>
      <c r="I343" s="27"/>
    </row>
    <row r="344" spans="2:9" ht="15.75" hidden="1" customHeight="1" x14ac:dyDescent="0.2">
      <c r="B344" s="126" t="s">
        <v>47</v>
      </c>
      <c r="C344" s="126"/>
      <c r="D344" s="126"/>
      <c r="E344" s="126"/>
      <c r="F344" s="126"/>
      <c r="G344" s="23"/>
      <c r="I344" s="27"/>
    </row>
    <row r="345" spans="2:9" ht="67.5" hidden="1" customHeight="1" x14ac:dyDescent="0.2">
      <c r="B345" s="122" t="s">
        <v>70</v>
      </c>
      <c r="C345" s="122"/>
      <c r="D345" s="122"/>
      <c r="E345" s="122"/>
      <c r="F345" s="122"/>
      <c r="G345" s="23"/>
      <c r="I345" s="28"/>
    </row>
    <row r="346" spans="2:9" ht="9.75" customHeight="1" x14ac:dyDescent="0.2">
      <c r="B346" s="31"/>
      <c r="C346" s="31"/>
      <c r="D346" s="31"/>
      <c r="E346" s="31"/>
      <c r="F346" s="30"/>
      <c r="G346" s="23"/>
      <c r="I346" s="29"/>
    </row>
    <row r="347" spans="2:9" ht="28.5" hidden="1" customHeight="1" x14ac:dyDescent="0.2">
      <c r="B347" s="116" t="s">
        <v>69</v>
      </c>
      <c r="C347" s="116"/>
      <c r="D347" s="116"/>
      <c r="E347" s="116"/>
      <c r="F347" s="116"/>
      <c r="G347" s="23"/>
      <c r="I347" s="28"/>
    </row>
    <row r="348" spans="2:9" ht="13.5" hidden="1" customHeight="1" x14ac:dyDescent="0.2">
      <c r="B348" s="119" t="s">
        <v>68</v>
      </c>
      <c r="C348" s="119"/>
      <c r="D348" s="119"/>
      <c r="E348" s="119"/>
      <c r="F348" s="119"/>
      <c r="G348" s="23"/>
      <c r="I348" s="28"/>
    </row>
    <row r="349" spans="2:9" ht="13.5" hidden="1" customHeight="1" x14ac:dyDescent="0.2">
      <c r="B349" s="119" t="s">
        <v>67</v>
      </c>
      <c r="C349" s="119"/>
      <c r="D349" s="119"/>
      <c r="E349" s="119"/>
      <c r="F349" s="119"/>
      <c r="G349" s="23"/>
      <c r="I349" s="28"/>
    </row>
    <row r="350" spans="2:9" ht="79.5" hidden="1" customHeight="1" x14ac:dyDescent="0.2">
      <c r="B350" s="122" t="s">
        <v>66</v>
      </c>
      <c r="C350" s="116"/>
      <c r="D350" s="116"/>
      <c r="E350" s="116"/>
      <c r="F350" s="116"/>
      <c r="G350" s="23"/>
    </row>
    <row r="351" spans="2:9" ht="20.25" hidden="1" customHeight="1" x14ac:dyDescent="0.2">
      <c r="B351" s="24"/>
      <c r="C351" s="24"/>
      <c r="D351" s="24"/>
      <c r="E351" s="24"/>
      <c r="F351" s="24"/>
      <c r="G351" s="23"/>
    </row>
    <row r="352" spans="2:9" ht="31.5" hidden="1" customHeight="1" x14ac:dyDescent="0.25">
      <c r="B352" s="146" t="s">
        <v>65</v>
      </c>
      <c r="C352" s="146"/>
      <c r="D352" s="146"/>
      <c r="E352" s="146"/>
      <c r="F352" s="146"/>
      <c r="G352" s="146"/>
    </row>
    <row r="353" spans="2:7" ht="144.75" hidden="1" customHeight="1" x14ac:dyDescent="0.2">
      <c r="B353" s="116" t="s">
        <v>64</v>
      </c>
      <c r="C353" s="116"/>
      <c r="D353" s="116"/>
      <c r="E353" s="116"/>
      <c r="F353" s="116"/>
      <c r="G353" s="116"/>
    </row>
    <row r="354" spans="2:7" ht="132" hidden="1" customHeight="1" x14ac:dyDescent="0.2">
      <c r="B354" s="116" t="s">
        <v>63</v>
      </c>
      <c r="C354" s="116"/>
      <c r="D354" s="116"/>
      <c r="E354" s="116"/>
      <c r="F354" s="116"/>
      <c r="G354" s="116"/>
    </row>
    <row r="355" spans="2:7" ht="15.75" hidden="1" customHeight="1" x14ac:dyDescent="0.2">
      <c r="B355" s="116" t="s">
        <v>62</v>
      </c>
      <c r="C355" s="116"/>
      <c r="D355" s="116"/>
      <c r="E355" s="116"/>
      <c r="F355" s="116"/>
      <c r="G355" s="116"/>
    </row>
    <row r="356" spans="2:7" ht="29.25" hidden="1" customHeight="1" x14ac:dyDescent="0.2">
      <c r="B356" s="116" t="s">
        <v>61</v>
      </c>
      <c r="C356" s="116"/>
      <c r="D356" s="116"/>
      <c r="E356" s="116"/>
      <c r="F356" s="116"/>
      <c r="G356" s="116"/>
    </row>
    <row r="357" spans="2:7" ht="15.75" hidden="1" customHeight="1" x14ac:dyDescent="0.2">
      <c r="B357" s="116" t="s">
        <v>60</v>
      </c>
      <c r="C357" s="116"/>
      <c r="D357" s="116"/>
      <c r="E357" s="116"/>
      <c r="F357" s="116"/>
      <c r="G357" s="116"/>
    </row>
    <row r="358" spans="2:7" ht="15.75" hidden="1" customHeight="1" x14ac:dyDescent="0.2">
      <c r="B358" s="116" t="s">
        <v>59</v>
      </c>
      <c r="C358" s="116"/>
      <c r="D358" s="116"/>
      <c r="E358" s="116"/>
      <c r="F358" s="116"/>
      <c r="G358" s="116"/>
    </row>
    <row r="359" spans="2:7" ht="15.75" hidden="1" customHeight="1" x14ac:dyDescent="0.2">
      <c r="B359" s="116" t="s">
        <v>58</v>
      </c>
      <c r="C359" s="116"/>
      <c r="D359" s="116"/>
      <c r="E359" s="116"/>
      <c r="F359" s="116"/>
      <c r="G359" s="116"/>
    </row>
    <row r="360" spans="2:7" ht="30" hidden="1" customHeight="1" x14ac:dyDescent="0.2">
      <c r="B360" s="116" t="s">
        <v>57</v>
      </c>
      <c r="C360" s="116"/>
      <c r="D360" s="116"/>
      <c r="E360" s="116"/>
      <c r="F360" s="116"/>
      <c r="G360" s="116"/>
    </row>
    <row r="361" spans="2:7" ht="15.75" hidden="1" customHeight="1" x14ac:dyDescent="0.2">
      <c r="B361" s="116" t="s">
        <v>56</v>
      </c>
      <c r="C361" s="116"/>
      <c r="D361" s="116"/>
      <c r="E361" s="116"/>
      <c r="F361" s="116"/>
      <c r="G361" s="116"/>
    </row>
    <row r="362" spans="2:7" ht="15.75" hidden="1" customHeight="1" x14ac:dyDescent="0.2">
      <c r="B362" s="116" t="s">
        <v>55</v>
      </c>
      <c r="C362" s="116"/>
      <c r="D362" s="116"/>
      <c r="E362" s="116"/>
      <c r="F362" s="116"/>
      <c r="G362" s="116"/>
    </row>
    <row r="363" spans="2:7" ht="43.5" hidden="1" customHeight="1" x14ac:dyDescent="0.2">
      <c r="B363" s="116" t="s">
        <v>54</v>
      </c>
      <c r="C363" s="116"/>
      <c r="D363" s="116"/>
      <c r="E363" s="116"/>
      <c r="F363" s="116"/>
      <c r="G363" s="116"/>
    </row>
    <row r="364" spans="2:7" ht="15.75" hidden="1" customHeight="1" x14ac:dyDescent="0.2">
      <c r="B364" s="116" t="s">
        <v>53</v>
      </c>
      <c r="C364" s="116"/>
      <c r="D364" s="116"/>
      <c r="E364" s="116"/>
      <c r="F364" s="116"/>
      <c r="G364" s="116"/>
    </row>
    <row r="365" spans="2:7" ht="15.75" hidden="1" customHeight="1" x14ac:dyDescent="0.2">
      <c r="B365" s="116" t="s">
        <v>52</v>
      </c>
      <c r="C365" s="116"/>
      <c r="D365" s="116"/>
      <c r="E365" s="116"/>
      <c r="F365" s="116"/>
      <c r="G365" s="116"/>
    </row>
    <row r="366" spans="2:7" ht="66.75" hidden="1" customHeight="1" x14ac:dyDescent="0.2">
      <c r="B366" s="116" t="s">
        <v>51</v>
      </c>
      <c r="C366" s="116"/>
      <c r="D366" s="116"/>
      <c r="E366" s="116"/>
      <c r="F366" s="116"/>
      <c r="G366" s="116"/>
    </row>
    <row r="367" spans="2:7" ht="15.75" hidden="1" customHeight="1" x14ac:dyDescent="0.2">
      <c r="B367" s="116" t="s">
        <v>50</v>
      </c>
      <c r="C367" s="116"/>
      <c r="D367" s="116"/>
      <c r="E367" s="116"/>
      <c r="F367" s="116"/>
      <c r="G367" s="116"/>
    </row>
    <row r="368" spans="2:7" ht="30" hidden="1" customHeight="1" x14ac:dyDescent="0.2">
      <c r="B368" s="116" t="s">
        <v>49</v>
      </c>
      <c r="C368" s="116"/>
      <c r="D368" s="116"/>
      <c r="E368" s="116"/>
      <c r="F368" s="116"/>
      <c r="G368" s="116"/>
    </row>
    <row r="369" spans="2:9" ht="15.75" hidden="1" customHeight="1" x14ac:dyDescent="0.2">
      <c r="B369" s="116" t="s">
        <v>48</v>
      </c>
      <c r="C369" s="116"/>
      <c r="D369" s="116"/>
      <c r="E369" s="116"/>
      <c r="F369" s="116"/>
      <c r="G369" s="116"/>
    </row>
    <row r="370" spans="2:9" ht="15.75" hidden="1" customHeight="1" x14ac:dyDescent="0.2">
      <c r="B370" s="116"/>
      <c r="C370" s="116"/>
      <c r="D370" s="116"/>
      <c r="E370" s="116"/>
      <c r="F370" s="116"/>
      <c r="G370" s="116"/>
    </row>
    <row r="371" spans="2:9" ht="20.25" hidden="1" customHeight="1" x14ac:dyDescent="0.2">
      <c r="B371" s="117" t="s">
        <v>47</v>
      </c>
      <c r="C371" s="117"/>
      <c r="D371" s="117"/>
      <c r="E371" s="117"/>
      <c r="F371" s="117"/>
      <c r="G371" s="117"/>
    </row>
    <row r="372" spans="2:9" ht="30" hidden="1" customHeight="1" x14ac:dyDescent="0.2">
      <c r="B372" s="115" t="s">
        <v>46</v>
      </c>
      <c r="C372" s="115"/>
      <c r="D372" s="115"/>
      <c r="E372" s="115"/>
      <c r="F372" s="115"/>
      <c r="G372" s="115"/>
    </row>
    <row r="373" spans="2:9" ht="30" hidden="1" customHeight="1" x14ac:dyDescent="0.2">
      <c r="B373" s="115" t="s">
        <v>45</v>
      </c>
      <c r="C373" s="115"/>
      <c r="D373" s="115"/>
      <c r="E373" s="115"/>
      <c r="F373" s="115"/>
      <c r="G373" s="115"/>
    </row>
    <row r="374" spans="2:9" ht="30" hidden="1" customHeight="1" x14ac:dyDescent="0.2">
      <c r="B374" s="115" t="s">
        <v>44</v>
      </c>
      <c r="C374" s="115"/>
      <c r="D374" s="115"/>
      <c r="E374" s="115"/>
      <c r="F374" s="115"/>
      <c r="G374" s="115"/>
    </row>
    <row r="375" spans="2:9" ht="43.5" hidden="1" customHeight="1" x14ac:dyDescent="0.2">
      <c r="B375" s="115" t="s">
        <v>43</v>
      </c>
      <c r="C375" s="115"/>
      <c r="D375" s="115"/>
      <c r="E375" s="115"/>
      <c r="F375" s="115"/>
      <c r="G375" s="115"/>
    </row>
    <row r="376" spans="2:9" ht="30" hidden="1" customHeight="1" x14ac:dyDescent="0.2">
      <c r="B376" s="116" t="s">
        <v>42</v>
      </c>
      <c r="C376" s="116"/>
      <c r="D376" s="116"/>
      <c r="E376" s="116"/>
      <c r="F376" s="116"/>
      <c r="G376" s="116"/>
    </row>
    <row r="377" spans="2:9" ht="15.75" hidden="1" customHeight="1" x14ac:dyDescent="0.2">
      <c r="B377" s="114" t="s">
        <v>41</v>
      </c>
      <c r="C377" s="114"/>
      <c r="D377" s="114"/>
      <c r="E377" s="114"/>
      <c r="F377" s="114"/>
      <c r="G377" s="114"/>
    </row>
    <row r="378" spans="2:9" ht="15.75" hidden="1" customHeight="1" x14ac:dyDescent="0.2">
      <c r="B378" s="114" t="s">
        <v>40</v>
      </c>
      <c r="C378" s="114"/>
      <c r="D378" s="114"/>
      <c r="E378" s="114"/>
      <c r="F378" s="114"/>
      <c r="G378" s="114"/>
    </row>
    <row r="379" spans="2:9" ht="15.75" hidden="1" customHeight="1" x14ac:dyDescent="0.2">
      <c r="B379" s="114" t="s">
        <v>39</v>
      </c>
      <c r="C379" s="114"/>
      <c r="D379" s="114"/>
      <c r="E379" s="114"/>
      <c r="F379" s="114"/>
      <c r="G379" s="114"/>
    </row>
    <row r="380" spans="2:9" ht="15.75" hidden="1" customHeight="1" x14ac:dyDescent="0.2">
      <c r="B380" s="114" t="s">
        <v>38</v>
      </c>
      <c r="C380" s="114"/>
      <c r="D380" s="114"/>
      <c r="E380" s="114"/>
      <c r="F380" s="114"/>
      <c r="G380" s="114"/>
    </row>
    <row r="381" spans="2:9" ht="15.75" hidden="1" customHeight="1" x14ac:dyDescent="0.2">
      <c r="B381" s="114" t="s">
        <v>37</v>
      </c>
      <c r="C381" s="114"/>
      <c r="D381" s="114"/>
      <c r="E381" s="114"/>
      <c r="F381" s="114"/>
      <c r="G381" s="114"/>
    </row>
    <row r="382" spans="2:9" ht="15.75" hidden="1" customHeight="1" x14ac:dyDescent="0.2">
      <c r="B382" s="114" t="s">
        <v>36</v>
      </c>
      <c r="C382" s="114"/>
      <c r="D382" s="114"/>
      <c r="E382" s="114"/>
      <c r="F382" s="114"/>
      <c r="G382" s="114"/>
    </row>
    <row r="383" spans="2:9" ht="20.25" customHeight="1" x14ac:dyDescent="0.2">
      <c r="B383" s="24"/>
      <c r="C383" s="24"/>
      <c r="D383" s="24"/>
      <c r="E383" s="24"/>
      <c r="F383" s="24"/>
      <c r="G383" s="23"/>
    </row>
    <row r="384" spans="2:9" ht="15.75" hidden="1" customHeight="1" x14ac:dyDescent="0.2">
      <c r="B384" s="126" t="s">
        <v>35</v>
      </c>
      <c r="C384" s="126"/>
      <c r="D384" s="126"/>
      <c r="E384" s="126"/>
      <c r="F384" s="126"/>
      <c r="G384" s="23"/>
      <c r="I384" s="27"/>
    </row>
    <row r="385" spans="2:11" ht="64.5" hidden="1" customHeight="1" x14ac:dyDescent="0.2">
      <c r="B385" s="116" t="s">
        <v>34</v>
      </c>
      <c r="C385" s="116"/>
      <c r="D385" s="116"/>
      <c r="E385" s="116"/>
      <c r="F385" s="116"/>
      <c r="G385" s="23"/>
      <c r="I385" s="27"/>
    </row>
    <row r="386" spans="2:11" ht="5.25" customHeight="1" x14ac:dyDescent="0.2">
      <c r="B386" s="24"/>
      <c r="C386" s="24"/>
      <c r="D386" s="24"/>
      <c r="E386" s="24"/>
      <c r="F386" s="24"/>
      <c r="G386" s="23"/>
      <c r="I386" s="27"/>
    </row>
    <row r="387" spans="2:11" ht="39.75" hidden="1" customHeight="1" x14ac:dyDescent="0.2">
      <c r="B387" s="116" t="s">
        <v>33</v>
      </c>
      <c r="C387" s="116"/>
      <c r="D387" s="116"/>
      <c r="E387" s="116"/>
      <c r="F387" s="116"/>
      <c r="G387" s="23"/>
      <c r="I387" s="27"/>
    </row>
    <row r="388" spans="2:11" ht="27.75" hidden="1" customHeight="1" x14ac:dyDescent="0.2">
      <c r="B388" s="116" t="s">
        <v>32</v>
      </c>
      <c r="C388" s="116"/>
      <c r="D388" s="116"/>
      <c r="E388" s="116"/>
      <c r="F388" s="116"/>
      <c r="G388" s="23"/>
      <c r="I388" s="27"/>
    </row>
    <row r="389" spans="2:11" ht="29.25" hidden="1" customHeight="1" x14ac:dyDescent="0.2">
      <c r="B389" s="116" t="s">
        <v>31</v>
      </c>
      <c r="C389" s="116"/>
      <c r="D389" s="116"/>
      <c r="E389" s="116"/>
      <c r="F389" s="116"/>
      <c r="G389" s="23"/>
      <c r="I389" s="27"/>
    </row>
    <row r="390" spans="2:11" ht="3" customHeight="1" x14ac:dyDescent="0.2">
      <c r="B390" s="24"/>
      <c r="C390" s="24"/>
      <c r="D390" s="24"/>
      <c r="E390" s="24"/>
      <c r="F390" s="24"/>
      <c r="G390" s="23"/>
      <c r="I390" s="27"/>
    </row>
    <row r="391" spans="2:11" ht="27" hidden="1" customHeight="1" x14ac:dyDescent="0.2">
      <c r="B391" s="116" t="s">
        <v>30</v>
      </c>
      <c r="C391" s="116"/>
      <c r="D391" s="116"/>
      <c r="E391" s="116"/>
      <c r="F391" s="116"/>
      <c r="G391" s="23"/>
      <c r="I391" s="28"/>
    </row>
    <row r="392" spans="2:11" ht="5.25" customHeight="1" x14ac:dyDescent="0.2">
      <c r="B392" s="24"/>
      <c r="C392" s="24"/>
      <c r="D392" s="24"/>
      <c r="E392" s="24"/>
      <c r="F392" s="24"/>
      <c r="G392" s="23"/>
      <c r="I392" s="27"/>
    </row>
    <row r="393" spans="2:11" ht="27" hidden="1" customHeight="1" x14ac:dyDescent="0.2">
      <c r="B393" s="116" t="s">
        <v>29</v>
      </c>
      <c r="C393" s="116"/>
      <c r="D393" s="116"/>
      <c r="E393" s="116"/>
      <c r="F393" s="116"/>
      <c r="G393" s="23"/>
      <c r="I393" s="27"/>
    </row>
    <row r="394" spans="2:11" ht="4.5" customHeight="1" x14ac:dyDescent="0.2">
      <c r="B394" s="24"/>
      <c r="C394" s="24"/>
      <c r="D394" s="24"/>
      <c r="E394" s="24"/>
      <c r="F394" s="24"/>
      <c r="G394" s="23"/>
      <c r="I394" s="27"/>
    </row>
    <row r="395" spans="2:11" ht="92.25" hidden="1" customHeight="1" x14ac:dyDescent="0.2">
      <c r="B395" s="116" t="s">
        <v>28</v>
      </c>
      <c r="C395" s="116"/>
      <c r="D395" s="116"/>
      <c r="E395" s="116"/>
      <c r="F395" s="116"/>
      <c r="G395" s="23"/>
      <c r="I395" s="27"/>
    </row>
    <row r="396" spans="2:11" ht="15.75" customHeight="1" x14ac:dyDescent="0.2">
      <c r="B396" s="23"/>
      <c r="C396" s="26"/>
      <c r="D396" s="23"/>
      <c r="E396" s="25"/>
      <c r="F396" s="24"/>
      <c r="G396" s="23"/>
    </row>
    <row r="397" spans="2:11" ht="30" customHeight="1" x14ac:dyDescent="0.2">
      <c r="B397" s="149" t="s">
        <v>27</v>
      </c>
      <c r="C397" s="149"/>
      <c r="D397" s="149"/>
      <c r="E397" s="149"/>
      <c r="F397" s="149"/>
      <c r="G397" s="149"/>
      <c r="H397" s="14"/>
      <c r="I397" s="14"/>
      <c r="J397" s="14"/>
      <c r="K397" s="4"/>
    </row>
    <row r="398" spans="2:11" ht="15.75" customHeight="1" x14ac:dyDescent="0.2">
      <c r="B398" s="14"/>
      <c r="C398" s="14"/>
      <c r="D398" s="14"/>
      <c r="E398" s="14"/>
      <c r="F398" s="14"/>
      <c r="G398" s="14"/>
      <c r="H398" s="14"/>
      <c r="I398" s="14"/>
      <c r="J398" s="14"/>
      <c r="K398" s="4"/>
    </row>
    <row r="399" spans="2:11" ht="15.75" customHeight="1" x14ac:dyDescent="0.2">
      <c r="B399" s="149" t="s">
        <v>26</v>
      </c>
      <c r="C399" s="149"/>
      <c r="D399" s="149"/>
      <c r="E399" s="149"/>
      <c r="F399" s="149"/>
      <c r="G399" s="149"/>
      <c r="H399" s="14"/>
      <c r="I399" s="14"/>
      <c r="J399" s="14"/>
      <c r="K399" s="4"/>
    </row>
    <row r="400" spans="2:11" ht="15.75" customHeight="1" x14ac:dyDescent="0.2">
      <c r="B400" s="14"/>
      <c r="C400" s="14"/>
      <c r="D400" s="14"/>
      <c r="E400" s="14"/>
      <c r="F400" s="14"/>
      <c r="G400" s="14"/>
      <c r="H400" s="14"/>
      <c r="I400" s="14"/>
      <c r="J400" s="14"/>
      <c r="K400" s="4"/>
    </row>
    <row r="401" spans="2:11" ht="15.75" customHeight="1" x14ac:dyDescent="0.2">
      <c r="B401" s="149" t="s">
        <v>25</v>
      </c>
      <c r="C401" s="149"/>
      <c r="D401" s="149"/>
      <c r="E401" s="149"/>
      <c r="F401" s="149"/>
      <c r="G401" s="149"/>
      <c r="H401" s="14"/>
      <c r="I401" s="14"/>
      <c r="J401" s="14"/>
      <c r="K401" s="4"/>
    </row>
    <row r="402" spans="2:11" ht="15.75" customHeight="1" x14ac:dyDescent="0.2">
      <c r="B402" s="14"/>
      <c r="C402" s="14"/>
      <c r="D402" s="14"/>
      <c r="E402" s="14"/>
      <c r="F402" s="14"/>
      <c r="G402" s="14"/>
      <c r="H402" s="14"/>
      <c r="I402" s="14"/>
      <c r="J402" s="14"/>
      <c r="K402" s="4"/>
    </row>
    <row r="403" spans="2:11" ht="30" customHeight="1" x14ac:dyDescent="0.2">
      <c r="B403" s="149" t="s">
        <v>24</v>
      </c>
      <c r="C403" s="149"/>
      <c r="D403" s="149"/>
      <c r="E403" s="149"/>
      <c r="F403" s="149"/>
      <c r="G403" s="149"/>
      <c r="H403" s="14"/>
      <c r="I403" s="14"/>
      <c r="J403" s="14"/>
      <c r="K403" s="4"/>
    </row>
    <row r="404" spans="2:11" ht="15.75" customHeight="1" x14ac:dyDescent="0.2">
      <c r="B404" s="154" t="s">
        <v>23</v>
      </c>
      <c r="C404" s="154"/>
      <c r="D404" s="154"/>
      <c r="E404" s="154"/>
      <c r="F404" s="154"/>
      <c r="G404" s="154"/>
      <c r="H404" s="22"/>
      <c r="I404" s="22"/>
      <c r="J404" s="22"/>
      <c r="K404" s="4"/>
    </row>
    <row r="405" spans="2:11" ht="15.75" customHeight="1" x14ac:dyDescent="0.2">
      <c r="B405" s="151" t="s">
        <v>22</v>
      </c>
      <c r="C405" s="151"/>
      <c r="D405" s="151"/>
      <c r="E405" s="151"/>
      <c r="F405" s="151"/>
      <c r="G405" s="151"/>
      <c r="H405" s="21"/>
      <c r="I405" s="21"/>
      <c r="J405" s="21"/>
      <c r="K405" s="4"/>
    </row>
    <row r="406" spans="2:11" ht="15.75" customHeight="1" x14ac:dyDescent="0.2">
      <c r="B406" s="151" t="s">
        <v>21</v>
      </c>
      <c r="C406" s="151"/>
      <c r="D406" s="151"/>
      <c r="E406" s="151"/>
      <c r="F406" s="151"/>
      <c r="G406" s="151"/>
      <c r="H406" s="21"/>
      <c r="I406" s="21"/>
      <c r="J406" s="21"/>
      <c r="K406" s="4"/>
    </row>
    <row r="407" spans="2:11" ht="15.75" customHeight="1" x14ac:dyDescent="0.2">
      <c r="B407" s="152" t="s">
        <v>20</v>
      </c>
      <c r="C407" s="152"/>
      <c r="D407" s="152"/>
      <c r="E407" s="152"/>
      <c r="F407" s="152"/>
      <c r="G407" s="152"/>
      <c r="H407" s="20"/>
      <c r="I407" s="20"/>
      <c r="J407" s="20"/>
      <c r="K407" s="4"/>
    </row>
    <row r="408" spans="2:11" ht="15.75" customHeight="1" x14ac:dyDescent="0.2">
      <c r="B408" s="153" t="s">
        <v>19</v>
      </c>
      <c r="C408" s="153"/>
      <c r="D408" s="153"/>
      <c r="E408" s="153"/>
      <c r="F408" s="153"/>
      <c r="G408" s="153"/>
      <c r="H408" s="19"/>
      <c r="I408" s="19"/>
      <c r="J408" s="19"/>
      <c r="K408" s="4"/>
    </row>
    <row r="409" spans="2:11" ht="15.75" customHeight="1" x14ac:dyDescent="0.2">
      <c r="B409" s="14"/>
      <c r="C409" s="14"/>
      <c r="D409" s="14"/>
      <c r="E409" s="14"/>
      <c r="F409" s="14"/>
      <c r="G409" s="14"/>
      <c r="H409" s="14"/>
      <c r="I409" s="14"/>
      <c r="J409" s="14"/>
      <c r="K409" s="18"/>
    </row>
    <row r="410" spans="2:11" ht="60" customHeight="1" x14ac:dyDescent="0.25">
      <c r="B410" s="147" t="s">
        <v>18</v>
      </c>
      <c r="C410" s="147"/>
      <c r="D410" s="147"/>
      <c r="E410" s="147"/>
      <c r="F410" s="147"/>
      <c r="G410" s="147"/>
      <c r="H410" s="17"/>
      <c r="I410" s="17"/>
      <c r="J410" s="17"/>
      <c r="K410" s="4"/>
    </row>
    <row r="411" spans="2:11" ht="15.75" customHeight="1" x14ac:dyDescent="0.25">
      <c r="B411" s="16"/>
      <c r="C411" s="5"/>
      <c r="D411" s="5"/>
      <c r="E411" s="5"/>
      <c r="F411" s="4"/>
      <c r="G411" s="5"/>
      <c r="H411" s="5"/>
      <c r="I411" s="5"/>
      <c r="J411" s="5"/>
      <c r="K411" s="4"/>
    </row>
    <row r="412" spans="2:11" ht="30" customHeight="1" x14ac:dyDescent="0.25">
      <c r="B412" s="148" t="s">
        <v>17</v>
      </c>
      <c r="C412" s="148"/>
      <c r="D412" s="148"/>
      <c r="E412" s="148"/>
      <c r="F412" s="148"/>
      <c r="G412" s="148"/>
      <c r="H412" s="15"/>
      <c r="I412" s="15"/>
      <c r="J412" s="15"/>
      <c r="K412" s="4"/>
    </row>
    <row r="413" spans="2:11" ht="15.75" customHeight="1" x14ac:dyDescent="0.2">
      <c r="B413" s="149" t="s">
        <v>16</v>
      </c>
      <c r="C413" s="149"/>
      <c r="D413" s="149"/>
      <c r="E413" s="149"/>
      <c r="F413" s="149"/>
      <c r="G413" s="149"/>
      <c r="H413" s="14"/>
      <c r="I413" s="14"/>
      <c r="J413" s="14"/>
      <c r="K413" s="4"/>
    </row>
    <row r="414" spans="2:11" ht="15.75" customHeight="1" x14ac:dyDescent="0.25">
      <c r="B414" s="13"/>
      <c r="C414" s="5"/>
      <c r="D414" s="5"/>
      <c r="E414" s="5"/>
      <c r="F414" s="4"/>
      <c r="G414" s="5"/>
      <c r="H414" s="5"/>
      <c r="I414" s="5"/>
      <c r="J414" s="5"/>
      <c r="K414" s="4"/>
    </row>
    <row r="415" spans="2:11" ht="15.75" customHeight="1" x14ac:dyDescent="0.2">
      <c r="B415" s="150" t="s">
        <v>15</v>
      </c>
      <c r="C415" s="150"/>
      <c r="D415" s="150"/>
      <c r="E415" s="150"/>
      <c r="F415" s="150"/>
      <c r="G415" s="150"/>
      <c r="H415" s="11"/>
      <c r="I415" s="11"/>
      <c r="J415" s="11"/>
      <c r="K415" s="4"/>
    </row>
    <row r="416" spans="2:11" ht="15.75" customHeight="1" x14ac:dyDescent="0.2">
      <c r="B416" s="11"/>
      <c r="C416" s="11"/>
      <c r="D416" s="11"/>
      <c r="E416" s="11"/>
      <c r="F416" s="11"/>
      <c r="G416" s="11"/>
      <c r="H416" s="11"/>
      <c r="I416" s="11"/>
      <c r="J416" s="11"/>
      <c r="K416" s="4"/>
    </row>
    <row r="417" spans="2:11" ht="15.75" customHeight="1" x14ac:dyDescent="0.2">
      <c r="B417" s="150" t="s">
        <v>14</v>
      </c>
      <c r="C417" s="150"/>
      <c r="D417" s="150"/>
      <c r="E417" s="150"/>
      <c r="F417" s="150"/>
      <c r="G417" s="150"/>
      <c r="H417" s="11"/>
      <c r="I417" s="11"/>
      <c r="J417" s="11"/>
      <c r="K417" s="4"/>
    </row>
    <row r="418" spans="2:11" ht="15.75" customHeight="1" x14ac:dyDescent="0.2">
      <c r="B418" s="11"/>
      <c r="C418" s="11"/>
      <c r="D418" s="11"/>
      <c r="E418" s="11"/>
      <c r="F418" s="11"/>
      <c r="G418" s="11"/>
      <c r="H418" s="11"/>
      <c r="I418" s="11"/>
      <c r="J418" s="11"/>
      <c r="K418" s="4"/>
    </row>
    <row r="419" spans="2:11" ht="15.75" customHeight="1" x14ac:dyDescent="0.25">
      <c r="B419" s="155" t="s">
        <v>13</v>
      </c>
      <c r="C419" s="155"/>
      <c r="D419" s="155"/>
      <c r="E419" s="155"/>
      <c r="F419" s="155"/>
      <c r="G419" s="155"/>
      <c r="H419" s="5"/>
      <c r="I419" s="5"/>
      <c r="J419" s="5"/>
      <c r="K419" s="4"/>
    </row>
    <row r="420" spans="2:11" ht="15.75" customHeight="1" x14ac:dyDescent="0.25">
      <c r="B420" s="12"/>
      <c r="C420" s="5"/>
      <c r="D420" s="5"/>
      <c r="E420" s="5"/>
      <c r="F420" s="4"/>
      <c r="G420" s="5"/>
      <c r="H420" s="5"/>
      <c r="I420" s="5"/>
      <c r="J420" s="5"/>
      <c r="K420" s="4"/>
    </row>
    <row r="421" spans="2:11" ht="15.75" customHeight="1" x14ac:dyDescent="0.2">
      <c r="B421" s="150" t="s">
        <v>12</v>
      </c>
      <c r="C421" s="150"/>
      <c r="D421" s="150"/>
      <c r="E421" s="150"/>
      <c r="F421" s="150"/>
      <c r="G421" s="150"/>
      <c r="H421" s="11"/>
      <c r="I421" s="11"/>
      <c r="J421" s="11"/>
      <c r="K421" s="4"/>
    </row>
    <row r="422" spans="2:11" ht="15.75" customHeight="1" x14ac:dyDescent="0.2">
      <c r="B422" s="11"/>
      <c r="C422" s="11"/>
      <c r="D422" s="11"/>
      <c r="E422" s="11"/>
      <c r="F422" s="11"/>
      <c r="G422" s="11"/>
      <c r="H422" s="11"/>
      <c r="I422" s="11"/>
      <c r="J422" s="11"/>
      <c r="K422" s="4"/>
    </row>
    <row r="423" spans="2:11" ht="15.75" customHeight="1" x14ac:dyDescent="0.2">
      <c r="B423" s="150" t="s">
        <v>11</v>
      </c>
      <c r="C423" s="150"/>
      <c r="D423" s="150"/>
      <c r="E423" s="150"/>
      <c r="F423" s="150"/>
      <c r="G423" s="150"/>
      <c r="H423" s="11"/>
      <c r="I423" s="11"/>
      <c r="J423" s="11"/>
      <c r="K423" s="4"/>
    </row>
    <row r="424" spans="2:11" ht="15.75" customHeight="1" x14ac:dyDescent="0.2">
      <c r="B424" s="11"/>
      <c r="C424" s="11"/>
      <c r="D424" s="11"/>
      <c r="E424" s="11"/>
      <c r="F424" s="11"/>
      <c r="G424" s="11"/>
      <c r="H424" s="11"/>
      <c r="I424" s="11"/>
      <c r="J424" s="11"/>
      <c r="K424" s="4"/>
    </row>
    <row r="425" spans="2:11" ht="30" customHeight="1" x14ac:dyDescent="0.25">
      <c r="B425" s="156" t="s">
        <v>10</v>
      </c>
      <c r="C425" s="156"/>
      <c r="D425" s="156"/>
      <c r="E425" s="156"/>
      <c r="F425" s="156"/>
      <c r="G425" s="156"/>
      <c r="H425" s="5"/>
      <c r="I425" s="5"/>
      <c r="J425" s="5"/>
      <c r="K425" s="4"/>
    </row>
    <row r="426" spans="2:11" ht="15.75" customHeight="1" x14ac:dyDescent="0.25">
      <c r="B426" s="6"/>
      <c r="C426" s="5"/>
      <c r="D426" s="5"/>
      <c r="E426" s="5"/>
      <c r="F426" s="4"/>
      <c r="G426" s="5"/>
      <c r="H426" s="5"/>
      <c r="I426" s="5"/>
      <c r="J426" s="5"/>
      <c r="K426" s="4"/>
    </row>
    <row r="427" spans="2:11" ht="15.75" customHeight="1" x14ac:dyDescent="0.2">
      <c r="B427" s="157" t="s">
        <v>9</v>
      </c>
      <c r="C427" s="157"/>
      <c r="D427" s="157"/>
      <c r="E427" s="157"/>
      <c r="F427" s="157"/>
      <c r="G427" s="157"/>
      <c r="H427" s="10"/>
      <c r="I427" s="10"/>
      <c r="J427" s="10"/>
      <c r="K427" s="10"/>
    </row>
    <row r="428" spans="2:11" ht="15.75" customHeight="1" x14ac:dyDescent="0.2">
      <c r="B428" s="9"/>
      <c r="C428" s="9"/>
      <c r="D428" s="9"/>
      <c r="E428" s="9"/>
      <c r="F428" s="9"/>
      <c r="G428" s="9"/>
      <c r="H428" s="9"/>
      <c r="I428" s="9"/>
      <c r="J428" s="9"/>
      <c r="K428" s="9"/>
    </row>
    <row r="429" spans="2:11" ht="15.75" customHeight="1" x14ac:dyDescent="0.25">
      <c r="B429" s="158" t="s">
        <v>8</v>
      </c>
      <c r="C429" s="158"/>
      <c r="D429" s="158"/>
      <c r="E429" s="158"/>
      <c r="F429" s="158"/>
      <c r="G429" s="158"/>
      <c r="H429" s="5"/>
      <c r="I429" s="5"/>
      <c r="J429" s="5"/>
      <c r="K429" s="4"/>
    </row>
    <row r="430" spans="2:11" ht="15.75" customHeight="1" x14ac:dyDescent="0.25">
      <c r="B430" s="6"/>
      <c r="C430" s="5"/>
      <c r="D430" s="5"/>
      <c r="E430" s="5"/>
      <c r="F430" s="4"/>
      <c r="G430" s="5"/>
      <c r="H430" s="5"/>
      <c r="I430" s="5"/>
      <c r="J430" s="5"/>
      <c r="K430" s="4"/>
    </row>
    <row r="431" spans="2:11" ht="15.75" customHeight="1" x14ac:dyDescent="0.25">
      <c r="B431" s="158" t="s">
        <v>7</v>
      </c>
      <c r="C431" s="158"/>
      <c r="D431" s="158"/>
      <c r="E431" s="158"/>
      <c r="F431" s="158"/>
      <c r="G431" s="158"/>
      <c r="H431" s="5"/>
      <c r="I431" s="5"/>
      <c r="J431" s="5"/>
      <c r="K431" s="4"/>
    </row>
    <row r="432" spans="2:11" ht="15.75" customHeight="1" x14ac:dyDescent="0.25">
      <c r="B432" s="6"/>
      <c r="C432" s="5"/>
      <c r="D432" s="5"/>
      <c r="E432" s="5"/>
      <c r="F432" s="4"/>
      <c r="G432" s="5"/>
      <c r="H432" s="5"/>
      <c r="I432" s="5"/>
      <c r="J432" s="5"/>
      <c r="K432" s="4"/>
    </row>
    <row r="433" spans="2:11" ht="15.75" customHeight="1" x14ac:dyDescent="0.25">
      <c r="B433" s="158" t="s">
        <v>6</v>
      </c>
      <c r="C433" s="158"/>
      <c r="D433" s="158"/>
      <c r="E433" s="158"/>
      <c r="F433" s="158"/>
      <c r="G433" s="158"/>
      <c r="H433" s="5"/>
      <c r="I433" s="5"/>
      <c r="J433" s="5"/>
      <c r="K433" s="4"/>
    </row>
    <row r="434" spans="2:11" ht="15.75" customHeight="1" x14ac:dyDescent="0.25">
      <c r="B434" s="6"/>
      <c r="C434" s="5"/>
      <c r="D434" s="5"/>
      <c r="E434" s="5"/>
      <c r="F434" s="4"/>
      <c r="G434" s="5"/>
      <c r="H434" s="5"/>
      <c r="I434" s="5"/>
      <c r="J434" s="5"/>
      <c r="K434" s="4"/>
    </row>
    <row r="435" spans="2:11" ht="15.75" customHeight="1" x14ac:dyDescent="0.25">
      <c r="B435" s="158" t="s">
        <v>5</v>
      </c>
      <c r="C435" s="158"/>
      <c r="D435" s="158"/>
      <c r="E435" s="158"/>
      <c r="F435" s="158"/>
      <c r="G435" s="158"/>
      <c r="H435" s="5"/>
      <c r="I435" s="5"/>
      <c r="J435" s="5"/>
      <c r="K435" s="4"/>
    </row>
    <row r="436" spans="2:11" ht="15.75" customHeight="1" x14ac:dyDescent="0.25">
      <c r="B436" s="6"/>
      <c r="C436" s="5"/>
      <c r="D436" s="5"/>
      <c r="E436" s="5"/>
      <c r="F436" s="4"/>
      <c r="G436" s="5"/>
      <c r="H436" s="5"/>
      <c r="I436" s="5"/>
      <c r="J436" s="5"/>
      <c r="K436" s="4"/>
    </row>
    <row r="437" spans="2:11" ht="15.75" customHeight="1" x14ac:dyDescent="0.2">
      <c r="B437" s="159" t="s">
        <v>4</v>
      </c>
      <c r="C437" s="159"/>
      <c r="D437" s="159"/>
      <c r="E437" s="159"/>
      <c r="F437" s="159"/>
      <c r="G437" s="159"/>
      <c r="H437" s="8"/>
      <c r="I437" s="8"/>
      <c r="J437" s="8"/>
      <c r="K437" s="8"/>
    </row>
    <row r="438" spans="2:11" ht="15.75" customHeight="1" x14ac:dyDescent="0.2">
      <c r="B438" s="7"/>
      <c r="C438" s="7"/>
      <c r="D438" s="7"/>
      <c r="E438" s="7"/>
      <c r="F438" s="7"/>
      <c r="G438" s="7"/>
      <c r="H438" s="7"/>
      <c r="I438" s="7"/>
      <c r="J438" s="7"/>
      <c r="K438" s="7"/>
    </row>
    <row r="439" spans="2:11" ht="15.75" customHeight="1" x14ac:dyDescent="0.25">
      <c r="B439" s="158" t="s">
        <v>3</v>
      </c>
      <c r="C439" s="158"/>
      <c r="D439" s="158"/>
      <c r="E439" s="158"/>
      <c r="F439" s="158"/>
      <c r="G439" s="158"/>
      <c r="H439" s="5"/>
      <c r="I439" s="5"/>
      <c r="J439" s="5"/>
      <c r="K439" s="4"/>
    </row>
    <row r="440" spans="2:11" ht="15.75" customHeight="1" x14ac:dyDescent="0.25">
      <c r="B440" s="6"/>
      <c r="C440" s="5"/>
      <c r="D440" s="5"/>
      <c r="E440" s="5"/>
      <c r="F440" s="4"/>
      <c r="G440" s="5"/>
      <c r="H440" s="5"/>
      <c r="I440" s="5"/>
      <c r="J440" s="5"/>
      <c r="K440" s="4"/>
    </row>
    <row r="441" spans="2:11" ht="15.75" customHeight="1" x14ac:dyDescent="0.25">
      <c r="B441" s="158" t="s">
        <v>2</v>
      </c>
      <c r="C441" s="158"/>
      <c r="D441" s="158"/>
      <c r="E441" s="158"/>
      <c r="F441" s="158"/>
      <c r="G441" s="158"/>
      <c r="H441" s="5"/>
      <c r="I441" s="5"/>
      <c r="J441" s="5"/>
      <c r="K441" s="4"/>
    </row>
    <row r="442" spans="2:11" ht="15.75" customHeight="1" x14ac:dyDescent="0.25">
      <c r="B442" s="6"/>
      <c r="C442" s="5"/>
      <c r="D442" s="5"/>
      <c r="E442" s="5"/>
      <c r="F442" s="4"/>
      <c r="G442" s="5"/>
      <c r="H442" s="5"/>
      <c r="I442" s="5"/>
      <c r="J442" s="5"/>
      <c r="K442" s="4"/>
    </row>
    <row r="443" spans="2:11" ht="15.75" customHeight="1" x14ac:dyDescent="0.25">
      <c r="B443" s="158" t="s">
        <v>1</v>
      </c>
      <c r="C443" s="158"/>
      <c r="D443" s="158"/>
      <c r="E443" s="158"/>
      <c r="F443" s="158"/>
      <c r="G443" s="158"/>
      <c r="H443" s="5"/>
      <c r="I443" s="5"/>
      <c r="J443" s="5"/>
      <c r="K443" s="4"/>
    </row>
    <row r="444" spans="2:11" ht="15.75" customHeight="1" x14ac:dyDescent="0.25">
      <c r="B444" s="6"/>
      <c r="C444" s="5"/>
      <c r="D444" s="5"/>
      <c r="E444" s="5"/>
      <c r="F444" s="4"/>
      <c r="G444" s="5"/>
      <c r="H444" s="5"/>
      <c r="I444" s="5"/>
      <c r="J444" s="5"/>
      <c r="K444" s="4"/>
    </row>
    <row r="445" spans="2:11" ht="15.75" customHeight="1" x14ac:dyDescent="0.25">
      <c r="B445" s="158" t="s">
        <v>0</v>
      </c>
      <c r="C445" s="158"/>
      <c r="D445" s="158"/>
      <c r="E445" s="158"/>
      <c r="F445" s="158"/>
      <c r="G445" s="158"/>
      <c r="H445" s="5"/>
      <c r="I445" s="5"/>
      <c r="J445" s="5"/>
      <c r="K445" s="4"/>
    </row>
  </sheetData>
  <mergeCells count="326">
    <mergeCell ref="B213:G213"/>
    <mergeCell ref="B214:G214"/>
    <mergeCell ref="B215:G215"/>
    <mergeCell ref="B216:G216"/>
    <mergeCell ref="B206:G206"/>
    <mergeCell ref="B207:G207"/>
    <mergeCell ref="B208:G208"/>
    <mergeCell ref="B209:G209"/>
    <mergeCell ref="B210:G210"/>
    <mergeCell ref="B354:G354"/>
    <mergeCell ref="B185:G185"/>
    <mergeCell ref="B186:G18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11:G211"/>
    <mergeCell ref="B200:G200"/>
    <mergeCell ref="B201:G201"/>
    <mergeCell ref="B202:G202"/>
    <mergeCell ref="B203:G203"/>
    <mergeCell ref="B204:G204"/>
    <mergeCell ref="B205:G205"/>
    <mergeCell ref="B212:G212"/>
    <mergeCell ref="B370:G370"/>
    <mergeCell ref="B371:G371"/>
    <mergeCell ref="B372:G372"/>
    <mergeCell ref="B373:G373"/>
    <mergeCell ref="B374:G374"/>
    <mergeCell ref="B381:G381"/>
    <mergeCell ref="B382:G382"/>
    <mergeCell ref="B375:G375"/>
    <mergeCell ref="B376:G376"/>
    <mergeCell ref="B377:G377"/>
    <mergeCell ref="B378:G378"/>
    <mergeCell ref="B379:G379"/>
    <mergeCell ref="B380:G380"/>
    <mergeCell ref="B266:G266"/>
    <mergeCell ref="B267:G267"/>
    <mergeCell ref="B280:G280"/>
    <mergeCell ref="B281:G281"/>
    <mergeCell ref="B270:G270"/>
    <mergeCell ref="B271:G271"/>
    <mergeCell ref="B272:G272"/>
    <mergeCell ref="B274:G274"/>
    <mergeCell ref="B275:G275"/>
    <mergeCell ref="B273:G273"/>
    <mergeCell ref="B417:G417"/>
    <mergeCell ref="B419:G419"/>
    <mergeCell ref="B421:G421"/>
    <mergeCell ref="B423:G423"/>
    <mergeCell ref="B425:G425"/>
    <mergeCell ref="B427:G427"/>
    <mergeCell ref="B441:G441"/>
    <mergeCell ref="B443:G443"/>
    <mergeCell ref="B445:G445"/>
    <mergeCell ref="B429:G429"/>
    <mergeCell ref="B431:G431"/>
    <mergeCell ref="B433:G433"/>
    <mergeCell ref="B435:G435"/>
    <mergeCell ref="B437:G437"/>
    <mergeCell ref="B439:G439"/>
    <mergeCell ref="B413:G413"/>
    <mergeCell ref="B415:G415"/>
    <mergeCell ref="B406:G406"/>
    <mergeCell ref="B407:G407"/>
    <mergeCell ref="B408:G408"/>
    <mergeCell ref="B397:G397"/>
    <mergeCell ref="B399:G399"/>
    <mergeCell ref="B401:G401"/>
    <mergeCell ref="B403:G403"/>
    <mergeCell ref="B404:G404"/>
    <mergeCell ref="B405:G405"/>
    <mergeCell ref="B395:F395"/>
    <mergeCell ref="B385:F385"/>
    <mergeCell ref="B387:F387"/>
    <mergeCell ref="B388:F388"/>
    <mergeCell ref="B389:F389"/>
    <mergeCell ref="B391:F391"/>
    <mergeCell ref="B393:F393"/>
    <mergeCell ref="B410:G410"/>
    <mergeCell ref="B412:G412"/>
    <mergeCell ref="B344:F344"/>
    <mergeCell ref="B345:F345"/>
    <mergeCell ref="B347:F347"/>
    <mergeCell ref="B348:F348"/>
    <mergeCell ref="B349:F349"/>
    <mergeCell ref="B350:F350"/>
    <mergeCell ref="B384:F384"/>
    <mergeCell ref="B352:G352"/>
    <mergeCell ref="B353:G353"/>
    <mergeCell ref="B355:G355"/>
    <mergeCell ref="B356:G356"/>
    <mergeCell ref="B357:G357"/>
    <mergeCell ref="B358:G358"/>
    <mergeCell ref="B359:G359"/>
    <mergeCell ref="B360:G360"/>
    <mergeCell ref="B361:G361"/>
    <mergeCell ref="B362:G362"/>
    <mergeCell ref="B363:G363"/>
    <mergeCell ref="B364:G364"/>
    <mergeCell ref="B365:G365"/>
    <mergeCell ref="B366:G366"/>
    <mergeCell ref="B367:G367"/>
    <mergeCell ref="B368:G368"/>
    <mergeCell ref="B369:G369"/>
    <mergeCell ref="B334:F334"/>
    <mergeCell ref="B335:F335"/>
    <mergeCell ref="B336:F336"/>
    <mergeCell ref="B337:F337"/>
    <mergeCell ref="B338:F338"/>
    <mergeCell ref="B339:F339"/>
    <mergeCell ref="B340:F340"/>
    <mergeCell ref="B342:F342"/>
    <mergeCell ref="B343:F343"/>
    <mergeCell ref="B325:F325"/>
    <mergeCell ref="B326:F326"/>
    <mergeCell ref="B327:F327"/>
    <mergeCell ref="B328:F328"/>
    <mergeCell ref="B329:F329"/>
    <mergeCell ref="B331:F331"/>
    <mergeCell ref="B330:F330"/>
    <mergeCell ref="B332:F332"/>
    <mergeCell ref="B333:F333"/>
    <mergeCell ref="B316:F316"/>
    <mergeCell ref="B317:F317"/>
    <mergeCell ref="B319:F319"/>
    <mergeCell ref="B320:F320"/>
    <mergeCell ref="B102:G102"/>
    <mergeCell ref="B116:F116"/>
    <mergeCell ref="B104:G104"/>
    <mergeCell ref="B106:E106"/>
    <mergeCell ref="B110:F110"/>
    <mergeCell ref="B109:F109"/>
    <mergeCell ref="B269:G269"/>
    <mergeCell ref="B257:G257"/>
    <mergeCell ref="B258:G258"/>
    <mergeCell ref="B259:G259"/>
    <mergeCell ref="B260:G260"/>
    <mergeCell ref="B261:G261"/>
    <mergeCell ref="B262:G262"/>
    <mergeCell ref="B268:G268"/>
    <mergeCell ref="B282:G282"/>
    <mergeCell ref="B276:G276"/>
    <mergeCell ref="B277:G277"/>
    <mergeCell ref="B278:G278"/>
    <mergeCell ref="B279:G279"/>
    <mergeCell ref="B263:G263"/>
    <mergeCell ref="B1:G1"/>
    <mergeCell ref="B95:G95"/>
    <mergeCell ref="D6:E6"/>
    <mergeCell ref="D42:E42"/>
    <mergeCell ref="B22:F22"/>
    <mergeCell ref="B23:F23"/>
    <mergeCell ref="B118:F118"/>
    <mergeCell ref="B119:F119"/>
    <mergeCell ref="B101:F101"/>
    <mergeCell ref="B100:F100"/>
    <mergeCell ref="B2:F2"/>
    <mergeCell ref="B114:F114"/>
    <mergeCell ref="B115:F115"/>
    <mergeCell ref="B113:F113"/>
    <mergeCell ref="B108:F108"/>
    <mergeCell ref="B105:F105"/>
    <mergeCell ref="B24:F24"/>
    <mergeCell ref="D7:E7"/>
    <mergeCell ref="B21:F21"/>
    <mergeCell ref="D43:E43"/>
    <mergeCell ref="D31:E31"/>
    <mergeCell ref="B98:F98"/>
    <mergeCell ref="B92:G92"/>
    <mergeCell ref="B117:F117"/>
    <mergeCell ref="B26:F26"/>
    <mergeCell ref="B3:F3"/>
    <mergeCell ref="B27:F27"/>
    <mergeCell ref="B25:F25"/>
    <mergeCell ref="B125:F125"/>
    <mergeCell ref="B126:F126"/>
    <mergeCell ref="B120:F120"/>
    <mergeCell ref="B121:F121"/>
    <mergeCell ref="B122:F122"/>
    <mergeCell ref="B123:F123"/>
    <mergeCell ref="B111:F111"/>
    <mergeCell ref="B107:G107"/>
    <mergeCell ref="B103:G103"/>
    <mergeCell ref="D30:E30"/>
    <mergeCell ref="B124:F124"/>
    <mergeCell ref="B133:F133"/>
    <mergeCell ref="B134:F134"/>
    <mergeCell ref="B135:F135"/>
    <mergeCell ref="B136:F136"/>
    <mergeCell ref="B137:F137"/>
    <mergeCell ref="B129:F129"/>
    <mergeCell ref="B130:F130"/>
    <mergeCell ref="B131:F131"/>
    <mergeCell ref="B132:F132"/>
    <mergeCell ref="B127:F127"/>
    <mergeCell ref="B128:F128"/>
    <mergeCell ref="B141:F141"/>
    <mergeCell ref="B142:F142"/>
    <mergeCell ref="B143:F143"/>
    <mergeCell ref="B144:F144"/>
    <mergeCell ref="B138:F138"/>
    <mergeCell ref="B139:F139"/>
    <mergeCell ref="B140:F140"/>
    <mergeCell ref="B145:F145"/>
    <mergeCell ref="B146:F146"/>
    <mergeCell ref="B315:G315"/>
    <mergeCell ref="B297:F297"/>
    <mergeCell ref="B298:F298"/>
    <mergeCell ref="B299:F299"/>
    <mergeCell ref="B313:F313"/>
    <mergeCell ref="B300:F300"/>
    <mergeCell ref="B310:F310"/>
    <mergeCell ref="B302:F302"/>
    <mergeCell ref="B304:F304"/>
    <mergeCell ref="B312:F312"/>
    <mergeCell ref="B307:F307"/>
    <mergeCell ref="B306:F306"/>
    <mergeCell ref="B294:G294"/>
    <mergeCell ref="B303:F303"/>
    <mergeCell ref="B147:F147"/>
    <mergeCell ref="B285:F285"/>
    <mergeCell ref="B286:F286"/>
    <mergeCell ref="B149:F149"/>
    <mergeCell ref="B150:F150"/>
    <mergeCell ref="B301:F301"/>
    <mergeCell ref="B151:F151"/>
    <mergeCell ref="B284:F284"/>
    <mergeCell ref="B152:G152"/>
    <mergeCell ref="B153:G153"/>
    <mergeCell ref="B155:G155"/>
    <mergeCell ref="B156:G156"/>
    <mergeCell ref="B252:G252"/>
    <mergeCell ref="B253:G253"/>
    <mergeCell ref="B254:G254"/>
    <mergeCell ref="B255:G255"/>
    <mergeCell ref="B256:G256"/>
    <mergeCell ref="B148:F148"/>
    <mergeCell ref="B264:G264"/>
    <mergeCell ref="B265:G265"/>
    <mergeCell ref="B157:G157"/>
    <mergeCell ref="B158:G158"/>
    <mergeCell ref="B159:G159"/>
    <mergeCell ref="B160:G160"/>
    <mergeCell ref="B161:G161"/>
    <mergeCell ref="B321:F321"/>
    <mergeCell ref="B322:F322"/>
    <mergeCell ref="B323:F323"/>
    <mergeCell ref="B324:F324"/>
    <mergeCell ref="B288:F288"/>
    <mergeCell ref="B290:F290"/>
    <mergeCell ref="B291:F291"/>
    <mergeCell ref="B292:F292"/>
    <mergeCell ref="B296:F296"/>
    <mergeCell ref="B289:F289"/>
    <mergeCell ref="B305:F305"/>
    <mergeCell ref="B308:F308"/>
    <mergeCell ref="B309:F309"/>
    <mergeCell ref="B311:F311"/>
    <mergeCell ref="B162:G162"/>
    <mergeCell ref="B163:G163"/>
    <mergeCell ref="B164:G164"/>
    <mergeCell ref="B165:G165"/>
    <mergeCell ref="B166:G166"/>
    <mergeCell ref="B218:G218"/>
    <mergeCell ref="B219:G219"/>
    <mergeCell ref="B220:G220"/>
    <mergeCell ref="B221:G221"/>
    <mergeCell ref="B222:G222"/>
    <mergeCell ref="B154:G154"/>
    <mergeCell ref="B180:G180"/>
    <mergeCell ref="B181:G181"/>
    <mergeCell ref="B182:G182"/>
    <mergeCell ref="B183:G183"/>
    <mergeCell ref="B184:G184"/>
    <mergeCell ref="B174:G174"/>
    <mergeCell ref="B175:G175"/>
    <mergeCell ref="B176:G176"/>
    <mergeCell ref="B177:G177"/>
    <mergeCell ref="B178:G178"/>
    <mergeCell ref="B179:G179"/>
    <mergeCell ref="B168:G168"/>
    <mergeCell ref="B169:G169"/>
    <mergeCell ref="B170:G170"/>
    <mergeCell ref="B171:G171"/>
    <mergeCell ref="B172:G172"/>
    <mergeCell ref="B173:G173"/>
    <mergeCell ref="B167:G167"/>
    <mergeCell ref="B229:G229"/>
    <mergeCell ref="B230:G230"/>
    <mergeCell ref="B231:G231"/>
    <mergeCell ref="B232:G232"/>
    <mergeCell ref="B233:G233"/>
    <mergeCell ref="B236:G236"/>
    <mergeCell ref="B235:G235"/>
    <mergeCell ref="B234:G234"/>
    <mergeCell ref="B223:G223"/>
    <mergeCell ref="B224:G224"/>
    <mergeCell ref="B225:G225"/>
    <mergeCell ref="B226:G226"/>
    <mergeCell ref="B227:G227"/>
    <mergeCell ref="B228:G228"/>
    <mergeCell ref="B245:G245"/>
    <mergeCell ref="B246:G246"/>
    <mergeCell ref="B247:G247"/>
    <mergeCell ref="B248:G248"/>
    <mergeCell ref="B249:G249"/>
    <mergeCell ref="B250:G250"/>
    <mergeCell ref="B237:G237"/>
    <mergeCell ref="B238:G238"/>
    <mergeCell ref="B239:G239"/>
    <mergeCell ref="B240:G240"/>
    <mergeCell ref="B243:G243"/>
    <mergeCell ref="B244:G244"/>
    <mergeCell ref="B241:G241"/>
    <mergeCell ref="B242:G242"/>
  </mergeCells>
  <hyperlinks>
    <hyperlink ref="B408" r:id="rId1"/>
  </hyperlinks>
  <printOptions horizontalCentered="1"/>
  <pageMargins left="0.35" right="0.35" top="0.35" bottom="0.75" header="0" footer="0.5"/>
  <pageSetup scale="83" orientation="portrait" r:id="rId2"/>
  <headerFooter alignWithMargins="0">
    <oddFooter>&amp;CPage: &amp;P&amp;RPrepared: 03/07/2017 12:39 PM</oddFooter>
  </headerFooter>
  <rowBreaks count="1" manualBreakCount="1">
    <brk id="95"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279</vt:i4>
      </vt:variant>
    </vt:vector>
  </HeadingPairs>
  <TitlesOfParts>
    <vt:vector size="281" baseType="lpstr">
      <vt:lpstr>Washington</vt:lpstr>
      <vt:lpstr>Sheet1</vt:lpstr>
      <vt:lpstr>DPPOIINetwork</vt:lpstr>
      <vt:lpstr>Washington!Print_Area</vt:lpstr>
      <vt:lpstr>Washington!Print_Titles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rng_CO_disc</vt:lpstr>
      <vt:lpstr>rng_coins_inc</vt:lpstr>
      <vt:lpstr>rng_composite</vt:lpstr>
      <vt:lpstr>rng_crown_bu_basic</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rng_DMO_PL_5yr</vt:lpstr>
      <vt:lpstr>rng_DMO_PL_disc</vt:lpstr>
      <vt:lpstr>rng_DMO_PL_rules</vt:lpstr>
      <vt:lpstr>rng_DMO_PL_serv</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rng_FOC_Ind_PL_5yr</vt:lpstr>
      <vt:lpstr>rng_FOC_Ind_PL_serv</vt:lpstr>
      <vt:lpstr>rng_FOC_PPO_PL_5yr</vt:lpstr>
      <vt:lpstr>rng_FOC_PPO_PL_serv</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rng_PL_aet_rep1</vt:lpstr>
      <vt:lpstr>rng_PL_aet_rep2</vt:lpstr>
      <vt:lpstr>rng_PL_Indem_1</vt:lpstr>
      <vt:lpstr>rng_PL_Indem_prev1</vt:lpstr>
      <vt:lpstr>rng_PL_phc_rep1</vt:lpstr>
      <vt:lpstr>rng_PL_phc_rep2</vt:lpstr>
      <vt:lpstr>rng_PL_PPO_1</vt:lpstr>
      <vt:lpstr>rng_PL_PPO_prev1</vt:lpstr>
      <vt:lpstr>rng_ppo_extend1</vt:lpstr>
      <vt:lpstr>rng_ppo_extend2</vt:lpstr>
      <vt:lpstr>rng_ppo_extend3</vt:lpstr>
      <vt:lpstr>rng_ppo_orth</vt:lpstr>
      <vt:lpstr>rng_PPO_PL_disc</vt:lpstr>
      <vt:lpstr>rng_PPO_PL_rules</vt:lpstr>
      <vt:lpstr>rng_PPO_prePL_disc</vt:lpstr>
      <vt:lpstr>rng_PPO_prePL_rules</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rng_prev_altrule</vt:lpstr>
      <vt:lpstr>rng_prev_altrule_1</vt:lpstr>
      <vt:lpstr>rng_prev_altrule_1a</vt:lpstr>
      <vt:lpstr>rng_prev_altrule_1b</vt:lpstr>
      <vt:lpstr>rng_prev_anyexcl</vt:lpstr>
      <vt:lpstr>rng_prev_B202</vt:lpstr>
      <vt:lpstr>rng_Prev_coins</vt:lpstr>
      <vt:lpstr>rng_prev_final</vt:lpstr>
      <vt:lpstr>rng_prev_finding_hdr</vt:lpstr>
      <vt:lpstr>rng_prev_finding_par</vt:lpstr>
      <vt:lpstr>rng_prev_finding_par_1</vt:lpstr>
      <vt:lpstr>rng_prev_finding_par_2</vt:lpstr>
      <vt:lpstr>rng_prev_finding_par_3</vt:lpstr>
      <vt:lpstr>rng_Prev_nonPL</vt:lpstr>
      <vt:lpstr>rng_prev_partlist_hdr</vt:lpstr>
      <vt:lpstr>rng_Prev_PL</vt:lpstr>
      <vt:lpstr>rng_prev_reins_rule1</vt:lpstr>
      <vt:lpstr>rng_prev_states_1</vt:lpstr>
      <vt:lpstr>rng_prev_states_2</vt:lpstr>
      <vt:lpstr>rng_prev_yourdent_hdr</vt:lpstr>
      <vt:lpstr>rng_prod_ca_dmo</vt:lpstr>
      <vt:lpstr>rng_prod_ca_dmo2</vt:lpstr>
      <vt:lpstr>rng_prod_dmo</vt:lpstr>
      <vt:lpstr>rng_prod_dmo2</vt:lpstr>
      <vt:lpstr>rng_prod_tx_dmo</vt:lpstr>
      <vt:lpstr>rng_reins_rule1</vt:lpstr>
      <vt:lpstr>rng_remove_for_PL</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rng_VA_text</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2017-03-07T17:38:02Z</dcterms:created>
  <dcterms:modified xsi:type="dcterms:W3CDTF">2019-01-04T14:10:57Z</dcterms:modified>
</cp:coreProperties>
</file>